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Admin\Desktop\street workout - jednostavna nabava\Street workout - jednostavna nabava 2026 - objava na internet stranici\novo\"/>
    </mc:Choice>
  </mc:AlternateContent>
  <xr:revisionPtr revIDLastSave="0" documentId="13_ncr:1_{FF274E5F-95D0-4F4A-AC35-2051A9AF2BCD}" xr6:coauthVersionLast="47" xr6:coauthVersionMax="47" xr10:uidLastSave="{00000000-0000-0000-0000-000000000000}"/>
  <bookViews>
    <workbookView xWindow="-120" yWindow="-120" windowWidth="29040" windowHeight="15840" tabRatio="742" activeTab="1" xr2:uid="{CBE7E8A8-FC78-460C-A544-D8B2836C5C81}"/>
  </bookViews>
  <sheets>
    <sheet name="NASLOVNICA" sheetId="4" r:id="rId1"/>
    <sheet name="STREEWOROUT I MINIGOLF" sheetId="21" r:id="rId2"/>
  </sheets>
  <definedNames>
    <definedName name="_xlnm.Print_Area" localSheetId="0">NASLOVNICA!$A$1:$F$51</definedName>
    <definedName name="_xlnm.Print_Area" localSheetId="1">'STREEWOROUT I MINIGOLF'!$A$1:$F$69</definedName>
  </definedNames>
  <calcPr calcId="191029"/>
</workbook>
</file>

<file path=xl/calcChain.xml><?xml version="1.0" encoding="utf-8"?>
<calcChain xmlns="http://schemas.openxmlformats.org/spreadsheetml/2006/main">
  <c r="B59" i="21" l="1"/>
  <c r="F50" i="21"/>
  <c r="F48" i="21"/>
  <c r="F46" i="21"/>
  <c r="F44" i="21"/>
  <c r="F32" i="21"/>
  <c r="F30" i="21"/>
  <c r="F53" i="21"/>
  <c r="F17" i="21"/>
  <c r="F19" i="21" s="1"/>
  <c r="F58" i="21" s="1"/>
  <c r="F42" i="21"/>
  <c r="B56" i="21"/>
  <c r="B60" i="21" s="1"/>
  <c r="F39" i="21"/>
  <c r="B58" i="21"/>
  <c r="F26" i="21"/>
  <c r="F56" i="21" l="1"/>
  <c r="F60" i="21" s="1"/>
  <c r="F34" i="21"/>
  <c r="F59" i="21" s="1"/>
  <c r="F61" i="21" l="1"/>
  <c r="F62" i="21" s="1"/>
  <c r="F63" i="21" s="1"/>
</calcChain>
</file>

<file path=xl/sharedStrings.xml><?xml version="1.0" encoding="utf-8"?>
<sst xmlns="http://schemas.openxmlformats.org/spreadsheetml/2006/main" count="104" uniqueCount="86">
  <si>
    <t>PRIPREMNI RADOVI</t>
  </si>
  <si>
    <t>III</t>
  </si>
  <si>
    <t>1.01</t>
  </si>
  <si>
    <t>2.01</t>
  </si>
  <si>
    <t>m2</t>
  </si>
  <si>
    <t>A</t>
  </si>
  <si>
    <t>INVESTITOR:</t>
  </si>
  <si>
    <t>GRAĐEVINA:</t>
  </si>
  <si>
    <t>MJESTO GRADNJE:</t>
  </si>
  <si>
    <t>ZAJ.OZNAKA PR.</t>
  </si>
  <si>
    <t>DATUM:</t>
  </si>
  <si>
    <t>VRSTA PROJEKTA:</t>
  </si>
  <si>
    <t>FAZA:</t>
  </si>
  <si>
    <t>PROJEKTANT:</t>
  </si>
  <si>
    <t>GL. PROJEKTANT:</t>
  </si>
  <si>
    <t>TVRTKA:</t>
  </si>
  <si>
    <t>GLAVNI PROJEKTANT:</t>
  </si>
  <si>
    <t>POTPIS I PEČAT</t>
  </si>
  <si>
    <t>DIREKTOR:</t>
  </si>
  <si>
    <t>TROŠKOVNIK</t>
  </si>
  <si>
    <t>II</t>
  </si>
  <si>
    <t>I</t>
  </si>
  <si>
    <t>jed.</t>
  </si>
  <si>
    <t>mjere</t>
  </si>
  <si>
    <t xml:space="preserve">     red.</t>
  </si>
  <si>
    <t xml:space="preserve">      br.</t>
  </si>
  <si>
    <t>GLAVNI PROJEKT</t>
  </si>
  <si>
    <t>ZEMLJANI RADOVI</t>
  </si>
  <si>
    <t>ZEMLJANI RADOVI UKUPNO:</t>
  </si>
  <si>
    <t>Krunoslav Šarić, mag.inž.grad.</t>
  </si>
  <si>
    <t xml:space="preserve">                                                     OPIS</t>
  </si>
  <si>
    <t>PRIPREMNI RADOVI UKUPNO:</t>
  </si>
  <si>
    <t>SVEUKUPNO VANJSKO UREĐENJE</t>
  </si>
  <si>
    <t>PDV (25%)</t>
  </si>
  <si>
    <t>SVEUKUPNO SA PDV-om</t>
  </si>
  <si>
    <t>komplet</t>
  </si>
  <si>
    <t>kom</t>
  </si>
  <si>
    <t>KRUNOSLAV ŠARIĆ, mag.inž.grad.</t>
  </si>
  <si>
    <t>TEHIT-K d.o.o., Braće Radića 16, Mala Subotica, OIB: 59734407701</t>
  </si>
  <si>
    <t>POZICIONIRANJE IGRALA</t>
  </si>
  <si>
    <t>Iscrtavanje položaja igrala na terenu privremenom bojom / vapnom za potrebe pozicioniranja igrala na terenu, sukladno glavnom projektu.</t>
  </si>
  <si>
    <t>IZVEDBA ANTISTRES PODLOGE - izvodi se uz svako igralo u propisanom sigurnosnim zonama prema uputi proizviođača igrala</t>
  </si>
  <si>
    <t xml:space="preserve">Dobava i montaža samostojeće informativne ploče (obavijesna ploča) za dječje igralište, usklađene s dizajnom ostalih elemenata. Ploča služi za informiranje korisnika o pravilima sigurnosti i pružanje važnih kontakt informacija.
Tehničke karakteristike:
Sadržaj (tekst i piktogrami):
Naziv igrališta i podaci o vlasniku/upravitelju.
Tekst: "Korištenje igrališta na vlastitu odgovornost".
Dobne skupine kojima je igralište namijenjeno (npr. 3-12 godina).
Zabrane (piktogrami): zabrana uvođenja pasa, konzumacije alkohola, pušenja, bacanja smeća i vožnje bicikala/motora.
Brojevi hitnih službi (112, hitna pomoć, vatrogasci).
Kontakt broj za prijavu kvarova ili oštećenja na opremi.
Materijali:
Konstrukcija: Dva nosivi stupovi od pocinčanog i plastificiranog čelika promjera min. 60-80 mm (sive ili ljubičaste boje).
Panel: Izrađen od HDPE ploče (polietilen visoke gustoće) debljine min. 12-15 mm ili aluminijskog lima s UV otpornim tiskom ili gravurom. Materijal mora biti otporan na vandalizam (grafite) i atmosferske utjecaje.
Dimenzije: Ukupna visina cca 180-200 cm, dimenzija info-panela cca 80x100 cm.
</t>
  </si>
  <si>
    <t>INFORMATIVNA PLOČA</t>
  </si>
  <si>
    <t>TEHIT-K d.o.o., Braće Radića 16, Mala Subotica, OIB:59734407701
@tehit.k@gmail.com ; T: 0977948097
PROJEKTIRANJE | NADZOR | KONZALTING</t>
  </si>
  <si>
    <t>03.2026.</t>
  </si>
  <si>
    <t>TEHIT-K d.o.o.</t>
  </si>
  <si>
    <t>Brače Radića 16, Mala Subotica</t>
  </si>
  <si>
    <t>Mala Subotica 31.03.2026.</t>
  </si>
  <si>
    <t>Napomena: dozovljena odstupanja od dimenzija propisanih troškovničkom stavkom iznose +/-10%.</t>
  </si>
  <si>
    <t>Svaka stavka sradži obvezu čišćenja i dovođenja stanja i okoliša u red, odnosno fino planiranje okoliša.</t>
  </si>
  <si>
    <t>3.01.</t>
  </si>
  <si>
    <t>3.02.</t>
  </si>
  <si>
    <t>3.03.</t>
  </si>
  <si>
    <t>3.04.</t>
  </si>
  <si>
    <t>3.05.</t>
  </si>
  <si>
    <t>3.06.</t>
  </si>
  <si>
    <t>STREETWORKOUT</t>
  </si>
  <si>
    <t>Rad se sastoji od strojnog iskopa, planiranja/uređenja posteljice, postava geoetsktila, izrade nasipa ispod  u debljini od cca 30 cm u zbijenom stanju (min 60 Mpa), ab ploče debljine 20 cm (beton C25/30, armatura Q257 B500B u dvije zoni, U vilice po obodu), te ugradnje gumenih antistres podloga debljine 40 mm u standardnoj boji po izboru naručitelja, ugradnje drvenih rubnjaka (2xbojane lazurom za drvo po izboru naručitelja) uokolo antistres podloge, te zasipavanje materijalom iz iskopa s vanjske strane rubnjaka. Obračun po m2 gotove izvedene antistres podloge.</t>
  </si>
  <si>
    <t>2.02</t>
  </si>
  <si>
    <t>HODNA STAZA + RUBNJACI</t>
  </si>
  <si>
    <t xml:space="preserve">Nabava materijala, doprema i izrada hodnih staza od betonskih opločnika debljine 6 cm. Rad uključuje kompletne zemljane radove, iskop, pripremu posteljice, izradu nosivog sloja od kamenog agregata / šljunka u debljini 30 cm, polaganje opločnika (siva boja, debljina 6 cm, u najmanje 2 dimenzije, u dogovoru sa naručiteljem) te završno fugiranje.                                     Radovi se sastoje od: Planiranje i zbijanje temeljnog tla do traženog modula stišljivosti (min 20 Mpa), nosivi sloj (tampon), Ms minimalno 60 Mpa: Izrada nosivog sloja od drobljenog kamenog materijala (granulacije 0-31.5 mm) ili šljunka u debljini od 20-30 cm u zbijenom stanju, uz zbijanje do modula stišljivosti (Ms najmanje 60 Mpa), nasipavanje sloja sitnog kamenog agregata (granulacije 2-4 mm ili 4-8 mm) u debljini od 3-5 cm. Ovaj sloj se ne zbija prije polaganja opločnika. Polaganje opločnika: ručno ili strojno polaganje betonskih opločnika prema odabranom uzorku u dogovoru sa naručiteljem (npr. linijski, riblja kost ili modularni). Opločnici moraju biti dvoslojni, otporni na mraz i sol (prema HRN EN 1338 ili jednakovrijedno).Fugiranje i zbijanje: Ispunjavanje fuga suhim kvarcnim pijeskom (granulacije 0-2 mm). Nakon čišćenja viška pijeska, slijedi zbijanje površine vibracijskom pločom sa zaštitnom gumenom podlogom. Do rubnjaka potrebno je zasipati materijalom iz iskopa. </t>
  </si>
  <si>
    <t>Nabava materijala, strojni i ručni iskop rova, izrada betonskog ležišta te postavljanje betonskih parkovnih rubnjaka dimenzija 8x20x100 cm (ili 5x20x100 cm) u liniji i nivou prema projektu.
Stavka sadrži: 
Zemljani radovi: Strojni ili ručni iskop rova potrebnih dimenzija za postavu rubnjaka i betonskog temelja. Uključuje planiranje dna rova i odvoz viška zemlje na deponiju.
Betonsko ležište: Izrada temeljnog ležišta od vlažnog betona klase C16/20 (ili C12/15) debljine cca 10-15 cm.
Postavljanje rubnjaka: Polaganje rubnjaka (bez potrebe fugiranja) u svježi beton radi osiguranja pravca i visinske kote. Rubnjaci moraju biti dvoslojni, otporni na mraz i sol, proizvedeni u tvorničkom glatkom kalupu najmanje od betona C30/37.
Obrada sljubnica: Spajanje rubnjaka na dodir (sljubnice širine 2-3 mm) uz eventualno popunjavanje cementnim mortom ili ostavljanje otvorenih fuga, ovisno o vrtsti rubnjaka</t>
  </si>
  <si>
    <t>m1</t>
  </si>
  <si>
    <t>MINI GOLF</t>
  </si>
  <si>
    <t>Dobava i izvedba podloge za mini golf, stavka se sastoji od strojnog iskopa, planiranja/uređenja posteljice, postava geoetsktila, izrade nasipa ispod  u debljini od cca 30 cm u zbijenom stanju (min 60 Mpa), postavu kulira od najmanje 5 cm za postavu umjetne trave i golf terena, ugradnja umjetne trave visoke kvalitete primjerene za mini golf, ekološki prihvatljive bez olova i kadmiuma, materijal PP ili slično, gustoće najmanje 10.000 uboda/m2.</t>
  </si>
  <si>
    <t>STREETWORKOUT i MINI GOLF</t>
  </si>
  <si>
    <t>OPĆINA GORIČAN, Trg Sv. Leonarda 22, Goričan, OIB: 14842985448</t>
  </si>
  <si>
    <t xml:space="preserve">STREETWORKOUT I MINIGOLF SA HODNIM STAZAMA   </t>
  </si>
  <si>
    <t>T-GO-2/2026</t>
  </si>
  <si>
    <t xml:space="preserve">RADOVI NA STREETWORKOUT I MINIGOLF SA HODNIM STAZAMA   </t>
  </si>
  <si>
    <t>k.č.br. 2580/1, k.o. GORIČAN</t>
  </si>
  <si>
    <t>Dobava i izvedba dekorativne podloge sa tekstualnim ispisom i logotipom (daje i određuje naručitelj) u najmanje 5 boja, stavka se sastoji od strojnog iskopa, planiranja/uređenja posteljice, postava geoetsktila, izrade nasipa ispod  u debljini od cca 30 cm u zbijenom stanju (min 60 Mpa), postavu kulira od najmanje 5 cm za postavu umjetne trave, ugradnja umjetne trave visoke kvalitete, ekološki prihvatljive bez olova i kadmiuma, materijal PP ili slično, gustoće najmanje 10.000 uboda/m2. Dekorativna trava sadrži ispis "visit Goričan", a dizajn daje naručitelj. Ispis u dimenziji minimalno 2,00m x 2,00m.</t>
  </si>
  <si>
    <t>Dobava i izvedba dekorativne podloge, stavka se sastoji od strojnog iskopa, planiranja/uređenja posteljice, postava geoetsktila, izrade nasipa ispod  u debljini od cca 30 cm u zbijenom stanju (min 60 Mpa), postavu kulira od najmanje 5 cm za postavu umjetne trave, ugradnja umjetne trave visoke kvalitete, ekološki prihvatljive bez olova i kadmiuma, materijal PP ili slično, gustoće najmanje 10.000 uboda/m2</t>
  </si>
  <si>
    <t>3.07.</t>
  </si>
  <si>
    <t>Nabava, doprema i montaža kompletnog rasvjetnog stupa, visine najmanje 4 metara. Stup se priključuje na postojeću elektroenergetsku mrežu. U stavci spoj na postojeću elektroenergetsku mrežu do najviše 20 m, detekcija postojećih instalacija, iskop za temelje stupa, izvedba kompletnog temelja stupa od armiranog betona (90/90/90), spoj sa temeljem prematehničkoj uputi proizvođača stupa.
Čelični konusni ili cilindrični stup, toplocinčan i plastificiran.</t>
  </si>
  <si>
    <t xml:space="preserve">Datum i mjesto: </t>
  </si>
  <si>
    <t>POTPIS</t>
  </si>
  <si>
    <t>PEČAT</t>
  </si>
  <si>
    <t>PONUDITELJ:</t>
  </si>
  <si>
    <t>cijena bez PDV</t>
  </si>
  <si>
    <t>nuđena</t>
  </si>
  <si>
    <t>Za svaku stavku u troškovniku vrijedi načelo jednakovrijednosti koju je ponuditelj dužan dokazati</t>
  </si>
  <si>
    <t>Nabava i montaža modularnog street workout sustava visoke kvalitete, dizajniranog za vježbanje vlastitom težinom na otvorenom. Sustav je sastavljen od čeličnih stupova i prečki zaštićenih protiv korozije (toplim cinčanjem i plastifikacijom u boji prema izboru projektanta).                                  Sustav se sastoji od sljedećih elemenata (prema projektu):
Horizontalne ljestve (Monkey bar): Klasične ravne ljestve za kretanje u zraku.
Vratila (Pull-up bars): Više ravnih i zakrivljenih šipki na različitim visinama za zgubove.
Gimnastičke karike: Par karika na lancima ovješenih o lučne nosače.
Švedske ljestve (Stall bars): Vertikalne ljestve za istezanje i vježbe trbušnjaka.
Paralelne pritke (Dips bars): Niske šipke za potiske i vježbe za triceps.
Kosi klupe/platforme: Za vježbe trbušnih mišića i leđne ekstenzije.
Specijalni elementi: "S" zakrivljene šipke i kružni rukohvati za agilnost.                                                       
                                                                                                                                   Informativni paneli: Ploče s uputama za vježbanje i sigurnosnim pravilima integrirane u konstrukciju.
Tehničke karakteristike: Dimenzije:	 min 565 x 790 cm
Sigurnosnona zona: min	865 x 1090 cm
Materijal: Konstrukcijski čelik visoke čvrstoće, pocinčan i elektrostatski lakiran (prah).
Spojevi: Vijčani spojevi od nehrđajućeg čelika (A2) zaštićeni antivandal kapicama.
Stupovi: Profila min. 80x80 mm ili odgovarajući okrugli profil s debljinom stjenke min. 3 mm.
Sigurnost: Proizvod mora biti certificiran prema normi HRN EN 16630 ili jednakovrijedno (trajno ugrađena fitnes oprema na otvorenom).</t>
  </si>
  <si>
    <t>Prilog 2. T R O Š K O V N I K</t>
  </si>
  <si>
    <t>Prilog II. Troškovnik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</si>
</sst>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44" formatCode="_-* #,##0.00\ &quot;kn&quot;_-;\-* #,##0.00\ &quot;kn&quot;_-;_-* &quot;-&quot;??\ &quot;kn&quot;_-;_-@_-"/>
    <numFmt numFmtId="43" formatCode="_-* #,##0.00_-;\-* #,##0.00_-;_-* &quot;-&quot;??_-;_-@_-"/>
    <numFmt numFmtId="164" formatCode="&quot;$&quot;#,##0;[Red]\-&quot;$&quot;#,##0"/>
    <numFmt numFmtId="165" formatCode="&quot;$&quot;#,##0.00;[Red]\-&quot;$&quot;#,##0.00"/>
    <numFmt numFmtId="166" formatCode="_-&quot;$&quot;* #,##0_-;\-&quot;$&quot;* #,##0_-;_-&quot;$&quot;* &quot;-&quot;_-;_-@_-"/>
    <numFmt numFmtId="167" formatCode="_-&quot;$&quot;* #,##0.00_-;\-&quot;$&quot;* #,##0.00_-;_-&quot;$&quot;* &quot;-&quot;??_-;_-@_-"/>
    <numFmt numFmtId="168" formatCode="_-* #,##0.00\ _k_n_-;\-* #,##0.00\ _k_n_-;_-* &quot;-&quot;??\ _k_n_-;_-@_-"/>
    <numFmt numFmtId="169" formatCode="_(* #,##0.00_);_(* \(#,##0.00\);_(* &quot;-&quot;??_);_(@_)"/>
    <numFmt numFmtId="170" formatCode="&quot;$&quot;#,##0_);\(&quot;$&quot;#,##0\)"/>
    <numFmt numFmtId="171" formatCode="#,##0;\-#,##0;&quot;-&quot;"/>
    <numFmt numFmtId="172" formatCode="#,##0.00;\-#,##0.00;&quot;-&quot;"/>
    <numFmt numFmtId="173" formatCode="#,##0%;\-#,##0%;&quot;- &quot;"/>
    <numFmt numFmtId="174" formatCode="#,##0.0%;\-#,##0.0%;&quot;- &quot;"/>
    <numFmt numFmtId="175" formatCode="#,##0.00%;\-#,##0.00%;&quot;- &quot;"/>
    <numFmt numFmtId="176" formatCode="#,##0.0;\-#,##0.0;&quot;-&quot;"/>
    <numFmt numFmtId="177" formatCode="[Blue]#,##0;[Blue]\(#,##0\)"/>
    <numFmt numFmtId="178" formatCode="#,##0;\(#,##0\)"/>
    <numFmt numFmtId="179" formatCode="[Red]0%;[Red]\(0%\)"/>
    <numFmt numFmtId="180" formatCode="0%;\(0%\)"/>
    <numFmt numFmtId="181" formatCode="\ \ @"/>
    <numFmt numFmtId="182" formatCode="\ \ \ \ @"/>
  </numFmts>
  <fonts count="83">
    <font>
      <sz val="10"/>
      <name val="Arial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b/>
      <sz val="10"/>
      <name val="Arial"/>
      <family val="2"/>
      <charset val="238"/>
    </font>
    <font>
      <b/>
      <sz val="16"/>
      <name val="Arial"/>
      <family val="2"/>
      <charset val="238"/>
    </font>
    <font>
      <sz val="12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62"/>
      <name val="Calibri"/>
      <family val="2"/>
      <charset val="238"/>
    </font>
    <font>
      <sz val="10"/>
      <color indexed="10"/>
      <name val="Arial"/>
      <family val="2"/>
      <charset val="238"/>
    </font>
    <font>
      <sz val="11"/>
      <name val="Arial"/>
      <family val="2"/>
      <charset val="238"/>
    </font>
    <font>
      <sz val="10"/>
      <name val="Helv"/>
    </font>
    <font>
      <sz val="12"/>
      <name val="Arial CE"/>
      <charset val="238"/>
    </font>
    <font>
      <sz val="12"/>
      <color indexed="8"/>
      <name val="Helvetica Neue"/>
    </font>
    <font>
      <sz val="12"/>
      <name val="Tms Rmn"/>
    </font>
    <font>
      <sz val="10"/>
      <color indexed="8"/>
      <name val="Myriad Pro"/>
      <family val="2"/>
      <charset val="238"/>
    </font>
    <font>
      <sz val="11"/>
      <color indexed="8"/>
      <name val="Helvetica Neue"/>
    </font>
    <font>
      <sz val="10"/>
      <name val="Myriad Pro"/>
      <family val="2"/>
    </font>
    <font>
      <sz val="11"/>
      <color indexed="8"/>
      <name val="Myriad Pro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Calibri"/>
      <family val="2"/>
      <charset val="238"/>
    </font>
    <font>
      <sz val="10"/>
      <name val="Arial CE"/>
      <charset val="238"/>
    </font>
    <font>
      <sz val="10"/>
      <color indexed="8"/>
      <name val="Arial"/>
      <family val="2"/>
      <charset val="238"/>
    </font>
    <font>
      <b/>
      <sz val="12"/>
      <name val="Arial"/>
      <family val="2"/>
    </font>
    <font>
      <b/>
      <sz val="9"/>
      <color indexed="52"/>
      <name val="Arial"/>
      <family val="2"/>
      <charset val="238"/>
    </font>
    <font>
      <b/>
      <sz val="15"/>
      <color indexed="56"/>
      <name val="Arial"/>
      <family val="2"/>
      <charset val="238"/>
    </font>
    <font>
      <b/>
      <sz val="13"/>
      <color indexed="56"/>
      <name val="Arial"/>
      <family val="2"/>
      <charset val="238"/>
    </font>
    <font>
      <b/>
      <sz val="11"/>
      <color indexed="56"/>
      <name val="Arial"/>
      <family val="2"/>
      <charset val="238"/>
    </font>
    <font>
      <sz val="9"/>
      <color indexed="52"/>
      <name val="Arial"/>
      <family val="2"/>
      <charset val="238"/>
    </font>
    <font>
      <sz val="9"/>
      <color indexed="60"/>
      <name val="Arial"/>
      <family val="2"/>
      <charset val="238"/>
    </font>
    <font>
      <sz val="9"/>
      <color indexed="10"/>
      <name val="Arial"/>
      <family val="2"/>
      <charset val="238"/>
    </font>
    <font>
      <sz val="8"/>
      <name val="Arial"/>
      <family val="2"/>
    </font>
    <font>
      <sz val="10"/>
      <color indexed="12"/>
      <name val="Arial"/>
      <family val="2"/>
      <charset val="238"/>
    </font>
    <font>
      <sz val="10"/>
      <color indexed="8"/>
      <name val="Arial CE"/>
      <charset val="238"/>
    </font>
    <font>
      <b/>
      <sz val="10"/>
      <name val="MS Sans Serif"/>
      <family val="2"/>
      <charset val="238"/>
    </font>
    <font>
      <sz val="10"/>
      <color indexed="0"/>
      <name val="MS Sans Serif"/>
      <family val="2"/>
      <charset val="238"/>
    </font>
    <font>
      <sz val="11"/>
      <name val="Times New Roman"/>
      <family val="1"/>
      <charset val="238"/>
    </font>
    <font>
      <sz val="10"/>
      <color indexed="14"/>
      <name val="Arial"/>
      <family val="2"/>
    </font>
    <font>
      <sz val="8"/>
      <name val="Arial Narrow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9"/>
      <color indexed="8"/>
      <name val="Arial"/>
      <family val="2"/>
      <charset val="238"/>
    </font>
    <font>
      <sz val="9"/>
      <color indexed="9"/>
      <name val="Arial"/>
      <family val="2"/>
      <charset val="238"/>
    </font>
    <font>
      <b/>
      <sz val="9"/>
      <color indexed="9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10.8"/>
      <name val="Arial"/>
      <family val="2"/>
      <charset val="238"/>
    </font>
    <font>
      <sz val="9.9"/>
      <name val="Arial"/>
      <family val="2"/>
      <charset val="238"/>
    </font>
    <font>
      <sz val="14"/>
      <name val="Arial"/>
      <family val="2"/>
      <charset val="238"/>
    </font>
    <font>
      <sz val="14"/>
      <name val="Arial Narrow"/>
      <family val="2"/>
      <charset val="238"/>
    </font>
    <font>
      <b/>
      <sz val="14"/>
      <name val="Arial Narrow"/>
      <family val="2"/>
      <charset val="238"/>
    </font>
    <font>
      <sz val="9"/>
      <color rgb="FF9C0006"/>
      <name val="Arial"/>
      <family val="2"/>
      <charset val="238"/>
    </font>
    <font>
      <sz val="9"/>
      <color rgb="FF006100"/>
      <name val="Arial"/>
      <family val="2"/>
      <charset val="238"/>
    </font>
    <font>
      <i/>
      <sz val="9"/>
      <color rgb="FF7F7F7F"/>
      <name val="Arial"/>
      <family val="2"/>
      <charset val="238"/>
    </font>
    <font>
      <sz val="9"/>
      <color rgb="FF3F3F76"/>
      <name val="Arial"/>
      <family val="2"/>
      <charset val="238"/>
    </font>
    <font>
      <b/>
      <sz val="9"/>
      <color rgb="FF3F3F3F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color rgb="FF000000"/>
      <name val="Arial1"/>
      <charset val="238"/>
    </font>
    <font>
      <sz val="14"/>
      <color rgb="FFFF0000"/>
      <name val="Arial"/>
      <family val="2"/>
      <charset val="238"/>
    </font>
    <font>
      <sz val="14"/>
      <color theme="1"/>
      <name val="Arial"/>
      <family val="2"/>
      <charset val="238"/>
    </font>
    <font>
      <sz val="14"/>
      <color rgb="FFFF0000"/>
      <name val="Arial Narrow"/>
      <family val="2"/>
      <charset val="238"/>
    </font>
    <font>
      <sz val="14"/>
      <color theme="1"/>
      <name val="Arial Narrow"/>
      <family val="2"/>
      <charset val="238"/>
    </font>
    <font>
      <sz val="14"/>
      <color theme="1"/>
      <name val="MS Sans Serif"/>
      <family val="2"/>
      <charset val="238"/>
    </font>
    <font>
      <b/>
      <sz val="14"/>
      <color theme="1"/>
      <name val="Arial Narrow"/>
      <family val="2"/>
      <charset val="238"/>
    </font>
    <font>
      <sz val="14"/>
      <color rgb="FF000000"/>
      <name val="Arial Narrow"/>
      <family val="2"/>
      <charset val="238"/>
    </font>
  </fonts>
  <fills count="35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theme="8" tint="0.79989013336588644"/>
        <bgColor indexed="64"/>
      </patternFill>
    </fill>
    <fill>
      <patternFill patternType="solid">
        <fgColor theme="5" tint="0.5999023407696768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 tint="-0.14999847407452621"/>
        <bgColor rgb="FFFFFFFF"/>
      </patternFill>
    </fill>
  </fills>
  <borders count="33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hair">
        <color indexed="8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hair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319">
    <xf numFmtId="0" fontId="0" fillId="0" borderId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5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5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5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5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59" fillId="26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59" fillId="7" borderId="0" applyNumberFormat="0" applyBorder="0" applyAlignment="0" applyProtection="0"/>
    <xf numFmtId="0" fontId="9" fillId="2" borderId="0" applyNumberFormat="0" applyBorder="0" applyAlignment="0" applyProtection="0"/>
    <xf numFmtId="0" fontId="9" fillId="8" borderId="0" applyNumberFormat="0" applyBorder="0" applyAlignment="0" applyProtection="0"/>
    <xf numFmtId="0" fontId="9" fillId="3" borderId="0" applyNumberFormat="0" applyBorder="0" applyAlignment="0" applyProtection="0"/>
    <xf numFmtId="0" fontId="9" fillId="7" borderId="0" applyNumberFormat="0" applyBorder="0" applyAlignment="0" applyProtection="0"/>
    <xf numFmtId="0" fontId="9" fillId="4" borderId="0" applyNumberFormat="0" applyBorder="0" applyAlignment="0" applyProtection="0"/>
    <xf numFmtId="0" fontId="9" fillId="9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5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59" fillId="27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59" fillId="12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59" fillId="5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5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5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5" borderId="0" applyNumberFormat="0" applyBorder="0" applyAlignment="0" applyProtection="0"/>
    <xf numFmtId="0" fontId="9" fillId="14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7" borderId="0" applyNumberFormat="0" applyBorder="0" applyAlignment="0" applyProtection="0"/>
    <xf numFmtId="0" fontId="9" fillId="10" borderId="0" applyNumberFormat="0" applyBorder="0" applyAlignment="0" applyProtection="0"/>
    <xf numFmtId="0" fontId="10" fillId="16" borderId="0" applyNumberFormat="0" applyBorder="0" applyAlignment="0" applyProtection="0"/>
    <xf numFmtId="0" fontId="60" fillId="16" borderId="0" applyNumberFormat="0" applyBorder="0" applyAlignment="0" applyProtection="0"/>
    <xf numFmtId="0" fontId="10" fillId="11" borderId="0" applyNumberFormat="0" applyBorder="0" applyAlignment="0" applyProtection="0"/>
    <xf numFmtId="0" fontId="60" fillId="11" borderId="0" applyNumberFormat="0" applyBorder="0" applyAlignment="0" applyProtection="0"/>
    <xf numFmtId="0" fontId="10" fillId="12" borderId="0" applyNumberFormat="0" applyBorder="0" applyAlignment="0" applyProtection="0"/>
    <xf numFmtId="0" fontId="60" fillId="12" borderId="0" applyNumberFormat="0" applyBorder="0" applyAlignment="0" applyProtection="0"/>
    <xf numFmtId="0" fontId="10" fillId="17" borderId="0" applyNumberFormat="0" applyBorder="0" applyAlignment="0" applyProtection="0"/>
    <xf numFmtId="0" fontId="60" fillId="17" borderId="0" applyNumberFormat="0" applyBorder="0" applyAlignment="0" applyProtection="0"/>
    <xf numFmtId="0" fontId="10" fillId="18" borderId="0" applyNumberFormat="0" applyBorder="0" applyAlignment="0" applyProtection="0"/>
    <xf numFmtId="0" fontId="60" fillId="18" borderId="0" applyNumberFormat="0" applyBorder="0" applyAlignment="0" applyProtection="0"/>
    <xf numFmtId="0" fontId="10" fillId="19" borderId="0" applyNumberFormat="0" applyBorder="0" applyAlignment="0" applyProtection="0"/>
    <xf numFmtId="0" fontId="60" fillId="19" borderId="0" applyNumberFormat="0" applyBorder="0" applyAlignment="0" applyProtection="0"/>
    <xf numFmtId="0" fontId="10" fillId="16" borderId="0" applyNumberFormat="0" applyBorder="0" applyAlignment="0" applyProtection="0"/>
    <xf numFmtId="0" fontId="10" fillId="18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5" borderId="0" applyNumberFormat="0" applyBorder="0" applyAlignment="0" applyProtection="0"/>
    <xf numFmtId="0" fontId="10" fillId="17" borderId="0" applyNumberFormat="0" applyBorder="0" applyAlignment="0" applyProtection="0"/>
    <xf numFmtId="0" fontId="10" fillId="14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7" borderId="0" applyNumberFormat="0" applyBorder="0" applyAlignment="0" applyProtection="0"/>
    <xf numFmtId="0" fontId="10" fillId="20" borderId="0" applyNumberFormat="0" applyBorder="0" applyAlignment="0" applyProtection="0"/>
    <xf numFmtId="0" fontId="60" fillId="20" borderId="0" applyNumberFormat="0" applyBorder="0" applyAlignment="0" applyProtection="0"/>
    <xf numFmtId="0" fontId="10" fillId="21" borderId="0" applyNumberFormat="0" applyBorder="0" applyAlignment="0" applyProtection="0"/>
    <xf numFmtId="0" fontId="60" fillId="21" borderId="0" applyNumberFormat="0" applyBorder="0" applyAlignment="0" applyProtection="0"/>
    <xf numFmtId="0" fontId="10" fillId="22" borderId="0" applyNumberFormat="0" applyBorder="0" applyAlignment="0" applyProtection="0"/>
    <xf numFmtId="0" fontId="60" fillId="22" borderId="0" applyNumberFormat="0" applyBorder="0" applyAlignment="0" applyProtection="0"/>
    <xf numFmtId="0" fontId="10" fillId="17" borderId="0" applyNumberFormat="0" applyBorder="0" applyAlignment="0" applyProtection="0"/>
    <xf numFmtId="0" fontId="60" fillId="17" borderId="0" applyNumberFormat="0" applyBorder="0" applyAlignment="0" applyProtection="0"/>
    <xf numFmtId="0" fontId="10" fillId="18" borderId="0" applyNumberFormat="0" applyBorder="0" applyAlignment="0" applyProtection="0"/>
    <xf numFmtId="0" fontId="60" fillId="28" borderId="0" applyNumberFormat="0" applyBorder="0" applyAlignment="0" applyProtection="0"/>
    <xf numFmtId="0" fontId="10" fillId="23" borderId="0" applyNumberFormat="0" applyBorder="0" applyAlignment="0" applyProtection="0"/>
    <xf numFmtId="0" fontId="60" fillId="23" borderId="0" applyNumberFormat="0" applyBorder="0" applyAlignment="0" applyProtection="0"/>
    <xf numFmtId="0" fontId="14" fillId="3" borderId="0" applyNumberFormat="0" applyBorder="0" applyAlignment="0" applyProtection="0"/>
    <xf numFmtId="0" fontId="68" fillId="3" borderId="0" applyNumberFormat="0" applyBorder="0" applyAlignment="0" applyProtection="0"/>
    <xf numFmtId="0" fontId="2" fillId="9" borderId="1" applyNumberFormat="0" applyFont="0" applyAlignment="0" applyProtection="0"/>
    <xf numFmtId="0" fontId="38" fillId="29" borderId="29" applyNumberFormat="0" applyFont="0" applyAlignment="0" applyProtection="0"/>
    <xf numFmtId="170" fontId="51" fillId="0" borderId="2" applyAlignment="0" applyProtection="0"/>
    <xf numFmtId="171" fontId="39" fillId="0" borderId="0" applyFill="0" applyBorder="0" applyAlignment="0"/>
    <xf numFmtId="172" fontId="39" fillId="0" borderId="0" applyFill="0" applyBorder="0" applyAlignment="0"/>
    <xf numFmtId="173" fontId="39" fillId="0" borderId="0" applyFill="0" applyBorder="0" applyAlignment="0"/>
    <xf numFmtId="174" fontId="39" fillId="0" borderId="0" applyFill="0" applyBorder="0" applyAlignment="0"/>
    <xf numFmtId="175" fontId="39" fillId="0" borderId="0" applyFill="0" applyBorder="0" applyAlignment="0"/>
    <xf numFmtId="171" fontId="39" fillId="0" borderId="0" applyFill="0" applyBorder="0" applyAlignment="0"/>
    <xf numFmtId="176" fontId="39" fillId="0" borderId="0" applyFill="0" applyBorder="0" applyAlignment="0"/>
    <xf numFmtId="172" fontId="39" fillId="0" borderId="0" applyFill="0" applyBorder="0" applyAlignment="0"/>
    <xf numFmtId="0" fontId="13" fillId="14" borderId="3" applyNumberFormat="0" applyAlignment="0" applyProtection="0"/>
    <xf numFmtId="0" fontId="41" fillId="14" borderId="30" applyNumberFormat="0" applyAlignment="0" applyProtection="0"/>
    <xf numFmtId="0" fontId="21" fillId="24" borderId="4" applyNumberFormat="0" applyAlignment="0" applyProtection="0"/>
    <xf numFmtId="0" fontId="61" fillId="30" borderId="31" applyNumberFormat="0" applyAlignment="0" applyProtection="0"/>
    <xf numFmtId="171" fontId="2" fillId="0" borderId="0" applyFont="0" applyFill="0" applyBorder="0" applyAlignment="0" applyProtection="0"/>
    <xf numFmtId="169" fontId="30" fillId="0" borderId="0" applyFont="0" applyFill="0" applyBorder="0" applyAlignment="0" applyProtection="0"/>
    <xf numFmtId="168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37" fillId="0" borderId="0" applyFont="0" applyFill="0" applyBorder="0" applyAlignment="0" applyProtection="0"/>
    <xf numFmtId="0" fontId="52" fillId="0" borderId="0" applyNumberFormat="0" applyFill="0" applyBorder="0" applyAlignment="0" applyProtection="0"/>
    <xf numFmtId="172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2" fillId="0" borderId="0" applyNumberFormat="0" applyFill="0" applyBorder="0" applyAlignment="0" applyProtection="0"/>
    <xf numFmtId="14" fontId="39" fillId="0" borderId="0" applyFill="0" applyBorder="0" applyAlignment="0"/>
    <xf numFmtId="177" fontId="53" fillId="0" borderId="0" applyFont="0" applyFill="0" applyBorder="0" applyAlignment="0" applyProtection="0"/>
    <xf numFmtId="178" fontId="53" fillId="0" borderId="0" applyFont="0" applyFill="0" applyBorder="0" applyAlignment="0" applyProtection="0"/>
    <xf numFmtId="0" fontId="11" fillId="4" borderId="0" applyNumberFormat="0" applyBorder="0" applyAlignment="0" applyProtection="0"/>
    <xf numFmtId="0" fontId="69" fillId="4" borderId="0" applyNumberFormat="0" applyBorder="0" applyAlignment="0" applyProtection="0"/>
    <xf numFmtId="171" fontId="49" fillId="0" borderId="0" applyFill="0" applyBorder="0" applyAlignment="0"/>
    <xf numFmtId="172" fontId="49" fillId="0" borderId="0" applyFill="0" applyBorder="0" applyAlignment="0"/>
    <xf numFmtId="171" fontId="49" fillId="0" borderId="0" applyFill="0" applyBorder="0" applyAlignment="0"/>
    <xf numFmtId="176" fontId="49" fillId="0" borderId="0" applyFill="0" applyBorder="0" applyAlignment="0"/>
    <xf numFmtId="172" fontId="49" fillId="0" borderId="0" applyFill="0" applyBorder="0" applyAlignment="0"/>
    <xf numFmtId="0" fontId="2" fillId="0" borderId="0"/>
    <xf numFmtId="0" fontId="22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38" fontId="48" fillId="14" borderId="0" applyNumberFormat="0" applyBorder="0" applyAlignment="0" applyProtection="0"/>
    <xf numFmtId="0" fontId="40" fillId="0" borderId="5" applyNumberFormat="0" applyAlignment="0" applyProtection="0">
      <alignment horizontal="left" vertical="center"/>
    </xf>
    <xf numFmtId="0" fontId="40" fillId="0" borderId="6">
      <alignment horizontal="left" vertical="center"/>
    </xf>
    <xf numFmtId="0" fontId="16" fillId="0" borderId="7" applyNumberFormat="0" applyFill="0" applyAlignment="0" applyProtection="0"/>
    <xf numFmtId="0" fontId="42" fillId="0" borderId="7" applyNumberFormat="0" applyFill="0" applyAlignment="0" applyProtection="0"/>
    <xf numFmtId="0" fontId="17" fillId="0" borderId="8" applyNumberFormat="0" applyFill="0" applyAlignment="0" applyProtection="0"/>
    <xf numFmtId="0" fontId="43" fillId="0" borderId="8" applyNumberFormat="0" applyFill="0" applyAlignment="0" applyProtection="0"/>
    <xf numFmtId="0" fontId="18" fillId="0" borderId="9" applyNumberFormat="0" applyFill="0" applyAlignment="0" applyProtection="0"/>
    <xf numFmtId="0" fontId="44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25" fillId="7" borderId="3" applyNumberFormat="0" applyAlignment="0" applyProtection="0"/>
    <xf numFmtId="10" fontId="48" fillId="9" borderId="10" applyNumberFormat="0" applyBorder="0" applyAlignment="0" applyProtection="0"/>
    <xf numFmtId="0" fontId="71" fillId="7" borderId="30" applyNumberFormat="0" applyAlignment="0" applyProtection="0"/>
    <xf numFmtId="0" fontId="71" fillId="7" borderId="30" applyNumberFormat="0" applyAlignment="0" applyProtection="0"/>
    <xf numFmtId="0" fontId="71" fillId="7" borderId="30" applyNumberFormat="0" applyAlignment="0" applyProtection="0"/>
    <xf numFmtId="0" fontId="10" fillId="20" borderId="0" applyNumberFormat="0" applyBorder="0" applyAlignment="0" applyProtection="0"/>
    <xf numFmtId="0" fontId="10" fillId="18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17" borderId="0" applyNumberFormat="0" applyBorder="0" applyAlignment="0" applyProtection="0"/>
    <xf numFmtId="0" fontId="10" fillId="25" borderId="0" applyNumberFormat="0" applyBorder="0" applyAlignment="0" applyProtection="0"/>
    <xf numFmtId="0" fontId="10" fillId="18" borderId="0" applyNumberFormat="0" applyBorder="0" applyAlignment="0" applyProtection="0"/>
    <xf numFmtId="0" fontId="10" fillId="23" borderId="0" applyNumberFormat="0" applyBorder="0" applyAlignment="0" applyProtection="0"/>
    <xf numFmtId="0" fontId="12" fillId="14" borderId="11" applyNumberFormat="0" applyAlignment="0" applyProtection="0"/>
    <xf numFmtId="0" fontId="72" fillId="14" borderId="32" applyNumberFormat="0" applyAlignment="0" applyProtection="0"/>
    <xf numFmtId="0" fontId="13" fillId="14" borderId="3" applyNumberFormat="0" applyAlignment="0" applyProtection="0"/>
    <xf numFmtId="0" fontId="13" fillId="8" borderId="3" applyNumberFormat="0" applyAlignment="0" applyProtection="0"/>
    <xf numFmtId="171" fontId="54" fillId="0" borderId="0" applyFill="0" applyBorder="0" applyAlignment="0"/>
    <xf numFmtId="172" fontId="54" fillId="0" borderId="0" applyFill="0" applyBorder="0" applyAlignment="0"/>
    <xf numFmtId="171" fontId="54" fillId="0" borderId="0" applyFill="0" applyBorder="0" applyAlignment="0"/>
    <xf numFmtId="176" fontId="54" fillId="0" borderId="0" applyFill="0" applyBorder="0" applyAlignment="0"/>
    <xf numFmtId="172" fontId="54" fillId="0" borderId="0" applyFill="0" applyBorder="0" applyAlignment="0"/>
    <xf numFmtId="0" fontId="20" fillId="0" borderId="12" applyNumberFormat="0" applyFill="0" applyAlignment="0" applyProtection="0"/>
    <xf numFmtId="0" fontId="45" fillId="0" borderId="12" applyNumberFormat="0" applyFill="0" applyAlignment="0" applyProtection="0"/>
    <xf numFmtId="0" fontId="14" fillId="3" borderId="0" applyNumberFormat="0" applyBorder="0" applyAlignment="0" applyProtection="0"/>
    <xf numFmtId="0" fontId="2" fillId="0" borderId="0">
      <alignment horizontal="justify" vertical="top" wrapText="1"/>
    </xf>
    <xf numFmtId="164" fontId="53" fillId="0" borderId="0" applyFont="0" applyFill="0" applyBorder="0" applyAlignment="0" applyProtection="0"/>
    <xf numFmtId="165" fontId="53" fillId="0" borderId="0" applyFont="0" applyFill="0" applyBorder="0" applyAlignment="0" applyProtection="0"/>
    <xf numFmtId="0" fontId="16" fillId="0" borderId="7" applyNumberFormat="0" applyFill="0" applyAlignment="0" applyProtection="0"/>
    <xf numFmtId="0" fontId="56" fillId="0" borderId="13" applyNumberFormat="0" applyFill="0" applyAlignment="0" applyProtection="0"/>
    <xf numFmtId="0" fontId="17" fillId="0" borderId="8" applyNumberFormat="0" applyFill="0" applyAlignment="0" applyProtection="0"/>
    <xf numFmtId="0" fontId="57" fillId="0" borderId="8" applyNumberFormat="0" applyFill="0" applyAlignment="0" applyProtection="0"/>
    <xf numFmtId="0" fontId="18" fillId="0" borderId="9" applyNumberFormat="0" applyFill="0" applyAlignment="0" applyProtection="0"/>
    <xf numFmtId="0" fontId="58" fillId="0" borderId="14" applyNumberFormat="0" applyFill="0" applyAlignment="0" applyProtection="0"/>
    <xf numFmtId="0" fontId="1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9" fillId="15" borderId="0" applyNumberFormat="0" applyBorder="0" applyAlignment="0" applyProtection="0"/>
    <xf numFmtId="0" fontId="46" fillId="31" borderId="0" applyNumberFormat="0" applyBorder="0" applyAlignment="0" applyProtection="0"/>
    <xf numFmtId="0" fontId="19" fillId="15" borderId="0" applyNumberFormat="0" applyBorder="0" applyAlignment="0" applyProtection="0"/>
    <xf numFmtId="179" fontId="55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9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9" fillId="0" borderId="0"/>
    <xf numFmtId="0" fontId="32" fillId="0" borderId="0"/>
    <xf numFmtId="0" fontId="8" fillId="0" borderId="0"/>
    <xf numFmtId="2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" fillId="0" borderId="0"/>
    <xf numFmtId="0" fontId="33" fillId="0" borderId="0" applyNumberFormat="0" applyFill="0" applyBorder="0" applyProtection="0">
      <alignment vertical="top"/>
    </xf>
    <xf numFmtId="0" fontId="9" fillId="0" borderId="0"/>
    <xf numFmtId="0" fontId="9" fillId="0" borderId="0"/>
    <xf numFmtId="0" fontId="2" fillId="0" borderId="0"/>
    <xf numFmtId="0" fontId="2" fillId="0" borderId="0"/>
    <xf numFmtId="0" fontId="34" fillId="0" borderId="0"/>
    <xf numFmtId="0" fontId="2" fillId="0" borderId="0"/>
    <xf numFmtId="4" fontId="8" fillId="0" borderId="0"/>
    <xf numFmtId="0" fontId="9" fillId="0" borderId="0"/>
    <xf numFmtId="0" fontId="3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" fontId="8" fillId="0" borderId="0"/>
    <xf numFmtId="0" fontId="9" fillId="0" borderId="0"/>
    <xf numFmtId="0" fontId="35" fillId="0" borderId="0"/>
    <xf numFmtId="0" fontId="9" fillId="0" borderId="0"/>
    <xf numFmtId="0" fontId="37" fillId="0" borderId="0"/>
    <xf numFmtId="0" fontId="9" fillId="0" borderId="0"/>
    <xf numFmtId="0" fontId="9" fillId="0" borderId="0"/>
    <xf numFmtId="0" fontId="73" fillId="0" borderId="0">
      <alignment horizontal="justify" vertical="center" wrapText="1"/>
    </xf>
    <xf numFmtId="0" fontId="28" fillId="0" borderId="0"/>
    <xf numFmtId="4" fontId="27" fillId="0" borderId="0">
      <alignment horizontal="justify" vertical="justify"/>
    </xf>
    <xf numFmtId="4" fontId="27" fillId="0" borderId="0">
      <alignment horizontal="justify"/>
    </xf>
    <xf numFmtId="0" fontId="2" fillId="0" borderId="0"/>
    <xf numFmtId="0" fontId="36" fillId="0" borderId="0"/>
    <xf numFmtId="0" fontId="2" fillId="0" borderId="0"/>
    <xf numFmtId="0" fontId="2" fillId="0" borderId="0">
      <alignment vertical="top"/>
    </xf>
    <xf numFmtId="0" fontId="2" fillId="0" borderId="0"/>
    <xf numFmtId="0" fontId="8" fillId="0" borderId="0"/>
    <xf numFmtId="0" fontId="2" fillId="0" borderId="0"/>
    <xf numFmtId="0" fontId="8" fillId="0" borderId="0"/>
    <xf numFmtId="0" fontId="38" fillId="0" borderId="0"/>
    <xf numFmtId="0" fontId="38" fillId="0" borderId="0"/>
    <xf numFmtId="0" fontId="2" fillId="0" borderId="0"/>
    <xf numFmtId="0" fontId="2" fillId="0" borderId="0"/>
    <xf numFmtId="0" fontId="9" fillId="9" borderId="1" applyNumberFormat="0" applyFont="0" applyAlignment="0" applyProtection="0"/>
    <xf numFmtId="0" fontId="9" fillId="9" borderId="1" applyNumberFormat="0" applyFont="0" applyAlignment="0" applyProtection="0"/>
    <xf numFmtId="0" fontId="2" fillId="0" borderId="0"/>
    <xf numFmtId="0" fontId="2" fillId="0" borderId="0"/>
    <xf numFmtId="0" fontId="7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8" fillId="0" borderId="0"/>
    <xf numFmtId="0" fontId="75" fillId="0" borderId="0" applyNumberFormat="0" applyBorder="0" applyProtection="0"/>
    <xf numFmtId="175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20" fillId="0" borderId="12" applyNumberFormat="0" applyFill="0" applyAlignment="0" applyProtection="0"/>
    <xf numFmtId="171" fontId="26" fillId="0" borderId="0" applyFill="0" applyBorder="0" applyAlignment="0"/>
    <xf numFmtId="172" fontId="26" fillId="0" borderId="0" applyFill="0" applyBorder="0" applyAlignment="0"/>
    <xf numFmtId="171" fontId="26" fillId="0" borderId="0" applyFill="0" applyBorder="0" applyAlignment="0"/>
    <xf numFmtId="176" fontId="26" fillId="0" borderId="0" applyFill="0" applyBorder="0" applyAlignment="0"/>
    <xf numFmtId="172" fontId="26" fillId="0" borderId="0" applyFill="0" applyBorder="0" applyAlignment="0"/>
    <xf numFmtId="0" fontId="21" fillId="24" borderId="4" applyNumberFormat="0" applyAlignment="0" applyProtection="0"/>
    <xf numFmtId="0" fontId="50" fillId="0" borderId="0"/>
    <xf numFmtId="0" fontId="28" fillId="0" borderId="0"/>
    <xf numFmtId="0" fontId="28" fillId="0" borderId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49" fontId="39" fillId="0" borderId="0" applyFill="0" applyBorder="0" applyAlignment="0"/>
    <xf numFmtId="181" fontId="39" fillId="0" borderId="0" applyFill="0" applyBorder="0" applyAlignment="0"/>
    <xf numFmtId="182" fontId="39" fillId="0" borderId="0" applyFill="0" applyBorder="0" applyAlignment="0"/>
    <xf numFmtId="0" fontId="24" fillId="0" borderId="15" applyNumberFormat="0" applyFill="0" applyAlignment="0" applyProtection="0"/>
    <xf numFmtId="0" fontId="62" fillId="0" borderId="15" applyNumberFormat="0" applyFill="0" applyAlignment="0" applyProtection="0"/>
    <xf numFmtId="0" fontId="24" fillId="0" borderId="15" applyNumberFormat="0" applyFill="0" applyAlignment="0" applyProtection="0"/>
    <xf numFmtId="0" fontId="24" fillId="0" borderId="16" applyNumberFormat="0" applyFill="0" applyAlignment="0" applyProtection="0"/>
    <xf numFmtId="0" fontId="25" fillId="7" borderId="3" applyNumberFormat="0" applyAlignment="0" applyProtection="0"/>
    <xf numFmtId="44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</cellStyleXfs>
  <cellXfs count="123">
    <xf numFmtId="0" fontId="0" fillId="0" borderId="0" xfId="0"/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vertical="top" wrapText="1"/>
    </xf>
    <xf numFmtId="0" fontId="0" fillId="0" borderId="17" xfId="0" applyBorder="1"/>
    <xf numFmtId="0" fontId="0" fillId="0" borderId="18" xfId="0" applyBorder="1"/>
    <xf numFmtId="0" fontId="0" fillId="0" borderId="2" xfId="0" applyBorder="1"/>
    <xf numFmtId="0" fontId="0" fillId="0" borderId="19" xfId="0" applyBorder="1"/>
    <xf numFmtId="0" fontId="5" fillId="0" borderId="20" xfId="0" applyFont="1" applyBorder="1"/>
    <xf numFmtId="0" fontId="5" fillId="14" borderId="0" xfId="0" applyFont="1" applyFill="1"/>
    <xf numFmtId="0" fontId="0" fillId="14" borderId="0" xfId="0" applyFill="1"/>
    <xf numFmtId="0" fontId="2" fillId="0" borderId="0" xfId="0" applyFont="1" applyAlignment="1">
      <alignment vertical="top" wrapText="1"/>
    </xf>
    <xf numFmtId="3" fontId="2" fillId="0" borderId="0" xfId="0" applyNumberFormat="1" applyFont="1" applyAlignment="1">
      <alignment horizontal="left" vertical="top" wrapText="1"/>
    </xf>
    <xf numFmtId="0" fontId="8" fillId="14" borderId="0" xfId="0" applyFont="1" applyFill="1"/>
    <xf numFmtId="0" fontId="6" fillId="0" borderId="21" xfId="0" applyFont="1" applyBorder="1" applyAlignment="1">
      <alignment vertical="top"/>
    </xf>
    <xf numFmtId="0" fontId="4" fillId="0" borderId="2" xfId="0" applyFont="1" applyBorder="1" applyAlignment="1">
      <alignment vertical="top"/>
    </xf>
    <xf numFmtId="0" fontId="0" fillId="0" borderId="22" xfId="0" applyBorder="1"/>
    <xf numFmtId="0" fontId="0" fillId="0" borderId="23" xfId="0" applyBorder="1"/>
    <xf numFmtId="0" fontId="2" fillId="0" borderId="22" xfId="0" applyFont="1" applyBorder="1" applyAlignment="1">
      <alignment vertical="top"/>
    </xf>
    <xf numFmtId="0" fontId="0" fillId="0" borderId="20" xfId="0" applyBorder="1"/>
    <xf numFmtId="0" fontId="6" fillId="0" borderId="21" xfId="0" applyFont="1" applyBorder="1"/>
    <xf numFmtId="0" fontId="64" fillId="0" borderId="0" xfId="0" applyFont="1" applyAlignment="1">
      <alignment vertical="top"/>
    </xf>
    <xf numFmtId="0" fontId="7" fillId="0" borderId="22" xfId="0" applyFont="1" applyBorder="1"/>
    <xf numFmtId="0" fontId="63" fillId="0" borderId="0" xfId="0" applyFont="1" applyAlignment="1">
      <alignment horizontal="left" vertical="top" wrapText="1"/>
    </xf>
    <xf numFmtId="0" fontId="5" fillId="14" borderId="0" xfId="0" applyFont="1" applyFill="1" applyAlignment="1">
      <alignment horizontal="left" vertical="top"/>
    </xf>
    <xf numFmtId="0" fontId="8" fillId="0" borderId="0" xfId="0" applyFont="1"/>
    <xf numFmtId="49" fontId="65" fillId="0" borderId="0" xfId="0" applyNumberFormat="1" applyFont="1" applyAlignment="1">
      <alignment vertical="justify"/>
    </xf>
    <xf numFmtId="49" fontId="65" fillId="0" borderId="0" xfId="0" applyNumberFormat="1" applyFont="1" applyAlignment="1">
      <alignment horizontal="center" vertical="justify"/>
    </xf>
    <xf numFmtId="4" fontId="76" fillId="0" borderId="0" xfId="0" applyNumberFormat="1" applyFont="1" applyAlignment="1">
      <alignment vertical="center"/>
    </xf>
    <xf numFmtId="4" fontId="77" fillId="0" borderId="0" xfId="0" applyNumberFormat="1" applyFont="1" applyAlignment="1">
      <alignment vertical="center"/>
    </xf>
    <xf numFmtId="49" fontId="66" fillId="0" borderId="0" xfId="0" applyNumberFormat="1" applyFont="1" applyAlignment="1">
      <alignment vertical="justify"/>
    </xf>
    <xf numFmtId="49" fontId="66" fillId="0" borderId="0" xfId="0" applyNumberFormat="1" applyFont="1" applyAlignment="1">
      <alignment horizontal="center" vertical="justify"/>
    </xf>
    <xf numFmtId="4" fontId="78" fillId="0" borderId="0" xfId="0" applyNumberFormat="1" applyFont="1" applyAlignment="1">
      <alignment vertical="center"/>
    </xf>
    <xf numFmtId="4" fontId="79" fillId="0" borderId="0" xfId="0" applyNumberFormat="1" applyFont="1" applyAlignment="1">
      <alignment vertical="center"/>
    </xf>
    <xf numFmtId="49" fontId="66" fillId="0" borderId="6" xfId="0" applyNumberFormat="1" applyFont="1" applyBorder="1" applyAlignment="1">
      <alignment horizontal="center" vertical="justify"/>
    </xf>
    <xf numFmtId="4" fontId="78" fillId="0" borderId="6" xfId="0" applyNumberFormat="1" applyFont="1" applyBorder="1" applyAlignment="1">
      <alignment vertical="center"/>
    </xf>
    <xf numFmtId="4" fontId="80" fillId="0" borderId="6" xfId="0" applyNumberFormat="1" applyFont="1" applyBorder="1" applyAlignment="1">
      <alignment horizontal="left" vertical="top" wrapText="1" indent="1"/>
    </xf>
    <xf numFmtId="4" fontId="79" fillId="0" borderId="6" xfId="0" applyNumberFormat="1" applyFont="1" applyBorder="1" applyAlignment="1">
      <alignment vertical="center"/>
    </xf>
    <xf numFmtId="49" fontId="66" fillId="0" borderId="0" xfId="0" applyNumberFormat="1" applyFont="1"/>
    <xf numFmtId="4" fontId="80" fillId="0" borderId="0" xfId="0" applyNumberFormat="1" applyFont="1" applyAlignment="1">
      <alignment horizontal="left" vertical="top" wrapText="1" indent="1"/>
    </xf>
    <xf numFmtId="49" fontId="66" fillId="0" borderId="2" xfId="0" applyNumberFormat="1" applyFont="1" applyBorder="1" applyAlignment="1">
      <alignment vertical="center"/>
    </xf>
    <xf numFmtId="49" fontId="66" fillId="0" borderId="2" xfId="0" applyNumberFormat="1" applyFont="1" applyBorder="1" applyAlignment="1">
      <alignment vertical="justify"/>
    </xf>
    <xf numFmtId="49" fontId="66" fillId="0" borderId="2" xfId="0" applyNumberFormat="1" applyFont="1" applyBorder="1" applyAlignment="1">
      <alignment horizontal="center" vertical="justify"/>
    </xf>
    <xf numFmtId="4" fontId="78" fillId="0" borderId="2" xfId="0" applyNumberFormat="1" applyFont="1" applyBorder="1" applyAlignment="1">
      <alignment vertical="center"/>
    </xf>
    <xf numFmtId="4" fontId="79" fillId="0" borderId="2" xfId="0" applyNumberFormat="1" applyFont="1" applyBorder="1" applyAlignment="1">
      <alignment vertical="center"/>
    </xf>
    <xf numFmtId="49" fontId="66" fillId="0" borderId="17" xfId="0" applyNumberFormat="1" applyFont="1" applyBorder="1" applyAlignment="1">
      <alignment vertical="center"/>
    </xf>
    <xf numFmtId="49" fontId="66" fillId="0" borderId="17" xfId="0" applyNumberFormat="1" applyFont="1" applyBorder="1" applyAlignment="1">
      <alignment vertical="justify"/>
    </xf>
    <xf numFmtId="49" fontId="66" fillId="0" borderId="17" xfId="0" applyNumberFormat="1" applyFont="1" applyBorder="1" applyAlignment="1">
      <alignment horizontal="center" vertical="justify"/>
    </xf>
    <xf numFmtId="4" fontId="78" fillId="0" borderId="17" xfId="0" applyNumberFormat="1" applyFont="1" applyBorder="1" applyAlignment="1">
      <alignment horizontal="center" vertical="center"/>
    </xf>
    <xf numFmtId="4" fontId="79" fillId="0" borderId="17" xfId="0" applyNumberFormat="1" applyFont="1" applyBorder="1" applyAlignment="1">
      <alignment vertical="center"/>
    </xf>
    <xf numFmtId="49" fontId="65" fillId="0" borderId="0" xfId="0" applyNumberFormat="1" applyFont="1" applyAlignment="1">
      <alignment horizontal="justify"/>
    </xf>
    <xf numFmtId="0" fontId="65" fillId="0" borderId="0" xfId="0" applyFont="1"/>
    <xf numFmtId="0" fontId="76" fillId="0" borderId="0" xfId="0" applyFont="1"/>
    <xf numFmtId="0" fontId="77" fillId="0" borderId="0" xfId="0" applyFont="1"/>
    <xf numFmtId="49" fontId="67" fillId="0" borderId="0" xfId="0" applyNumberFormat="1" applyFont="1" applyAlignment="1">
      <alignment horizontal="center" vertical="top"/>
    </xf>
    <xf numFmtId="0" fontId="67" fillId="0" borderId="0" xfId="0" applyFont="1"/>
    <xf numFmtId="0" fontId="66" fillId="0" borderId="0" xfId="0" applyFont="1" applyAlignment="1">
      <alignment horizontal="justify"/>
    </xf>
    <xf numFmtId="0" fontId="78" fillId="0" borderId="0" xfId="0" applyFont="1"/>
    <xf numFmtId="4" fontId="79" fillId="0" borderId="0" xfId="0" applyNumberFormat="1" applyFont="1"/>
    <xf numFmtId="0" fontId="79" fillId="0" borderId="0" xfId="0" applyFont="1"/>
    <xf numFmtId="49" fontId="67" fillId="0" borderId="0" xfId="0" applyNumberFormat="1" applyFont="1" applyAlignment="1">
      <alignment horizontal="center" vertical="top" wrapText="1"/>
    </xf>
    <xf numFmtId="0" fontId="67" fillId="0" borderId="0" xfId="0" applyFont="1" applyAlignment="1">
      <alignment horizontal="justify" vertical="top" wrapText="1"/>
    </xf>
    <xf numFmtId="0" fontId="66" fillId="0" borderId="0" xfId="0" applyFont="1" applyAlignment="1">
      <alignment vertical="top" wrapText="1"/>
    </xf>
    <xf numFmtId="0" fontId="78" fillId="0" borderId="0" xfId="0" applyFont="1" applyAlignment="1">
      <alignment horizontal="right" vertical="top" wrapText="1"/>
    </xf>
    <xf numFmtId="0" fontId="66" fillId="0" borderId="0" xfId="0" applyFont="1" applyAlignment="1">
      <alignment horizontal="justify" vertical="center" wrapText="1"/>
    </xf>
    <xf numFmtId="49" fontId="66" fillId="0" borderId="0" xfId="0" applyNumberFormat="1" applyFont="1" applyAlignment="1">
      <alignment horizontal="center" vertical="top" wrapText="1"/>
    </xf>
    <xf numFmtId="0" fontId="66" fillId="0" borderId="0" xfId="0" applyFont="1" applyAlignment="1">
      <alignment horizontal="justify" vertical="top" wrapText="1"/>
    </xf>
    <xf numFmtId="0" fontId="66" fillId="0" borderId="0" xfId="0" applyFont="1" applyAlignment="1">
      <alignment horizontal="center" vertical="top" wrapText="1"/>
    </xf>
    <xf numFmtId="4" fontId="66" fillId="0" borderId="0" xfId="0" applyNumberFormat="1" applyFont="1" applyAlignment="1">
      <alignment vertical="center" wrapText="1"/>
    </xf>
    <xf numFmtId="49" fontId="67" fillId="0" borderId="6" xfId="0" applyNumberFormat="1" applyFont="1" applyBorder="1" applyAlignment="1">
      <alignment horizontal="center" vertical="top" wrapText="1"/>
    </xf>
    <xf numFmtId="0" fontId="67" fillId="0" borderId="6" xfId="0" applyFont="1" applyBorder="1" applyAlignment="1">
      <alignment horizontal="justify" vertical="top" wrapText="1"/>
    </xf>
    <xf numFmtId="0" fontId="65" fillId="0" borderId="6" xfId="0" applyFont="1" applyBorder="1"/>
    <xf numFmtId="0" fontId="76" fillId="0" borderId="6" xfId="0" applyFont="1" applyBorder="1"/>
    <xf numFmtId="4" fontId="81" fillId="0" borderId="6" xfId="0" applyNumberFormat="1" applyFont="1" applyBorder="1" applyAlignment="1">
      <alignment horizontal="right" vertical="top" wrapText="1"/>
    </xf>
    <xf numFmtId="49" fontId="66" fillId="0" borderId="0" xfId="0" applyNumberFormat="1" applyFont="1" applyAlignment="1">
      <alignment horizontal="justify"/>
    </xf>
    <xf numFmtId="0" fontId="79" fillId="0" borderId="0" xfId="0" applyFont="1" applyAlignment="1">
      <alignment horizontal="right" vertical="top" wrapText="1"/>
    </xf>
    <xf numFmtId="49" fontId="67" fillId="0" borderId="0" xfId="0" applyNumberFormat="1" applyFont="1" applyAlignment="1">
      <alignment vertical="top" wrapText="1"/>
    </xf>
    <xf numFmtId="49" fontId="66" fillId="0" borderId="0" xfId="0" applyNumberFormat="1" applyFont="1" applyAlignment="1">
      <alignment vertical="top" wrapText="1"/>
    </xf>
    <xf numFmtId="4" fontId="79" fillId="0" borderId="0" xfId="0" applyNumberFormat="1" applyFont="1" applyAlignment="1">
      <alignment horizontal="right" vertical="top" wrapText="1"/>
    </xf>
    <xf numFmtId="0" fontId="66" fillId="0" borderId="6" xfId="0" applyFont="1" applyBorder="1" applyAlignment="1">
      <alignment vertical="top" wrapText="1"/>
    </xf>
    <xf numFmtId="4" fontId="78" fillId="0" borderId="6" xfId="0" applyNumberFormat="1" applyFont="1" applyBorder="1" applyAlignment="1">
      <alignment horizontal="right" vertical="top" wrapText="1"/>
    </xf>
    <xf numFmtId="0" fontId="66" fillId="0" borderId="0" xfId="0" applyFont="1" applyAlignment="1">
      <alignment horizontal="center" wrapText="1"/>
    </xf>
    <xf numFmtId="4" fontId="66" fillId="0" borderId="0" xfId="0" applyNumberFormat="1" applyFont="1" applyAlignment="1">
      <alignment horizontal="center" wrapText="1"/>
    </xf>
    <xf numFmtId="4" fontId="79" fillId="0" borderId="0" xfId="0" applyNumberFormat="1" applyFont="1" applyAlignment="1" applyProtection="1">
      <alignment horizontal="center" wrapText="1"/>
      <protection locked="0"/>
    </xf>
    <xf numFmtId="4" fontId="79" fillId="0" borderId="0" xfId="0" applyNumberFormat="1" applyFont="1" applyAlignment="1">
      <alignment horizontal="center"/>
    </xf>
    <xf numFmtId="0" fontId="66" fillId="0" borderId="24" xfId="243" applyFont="1" applyBorder="1" applyAlignment="1">
      <alignment horizontal="left" vertical="top" wrapText="1"/>
    </xf>
    <xf numFmtId="4" fontId="79" fillId="0" borderId="6" xfId="0" applyNumberFormat="1" applyFont="1" applyBorder="1" applyAlignment="1">
      <alignment horizontal="right" vertical="top" wrapText="1"/>
    </xf>
    <xf numFmtId="4" fontId="65" fillId="0" borderId="0" xfId="0" applyNumberFormat="1" applyFont="1"/>
    <xf numFmtId="0" fontId="5" fillId="0" borderId="6" xfId="0" applyFont="1" applyBorder="1"/>
    <xf numFmtId="4" fontId="5" fillId="0" borderId="6" xfId="0" applyNumberFormat="1" applyFont="1" applyBorder="1"/>
    <xf numFmtId="0" fontId="5" fillId="0" borderId="25" xfId="0" applyFont="1" applyBorder="1"/>
    <xf numFmtId="4" fontId="5" fillId="0" borderId="25" xfId="0" applyNumberFormat="1" applyFont="1" applyBorder="1"/>
    <xf numFmtId="49" fontId="67" fillId="32" borderId="21" xfId="262" applyNumberFormat="1" applyFont="1" applyFill="1" applyBorder="1"/>
    <xf numFmtId="49" fontId="66" fillId="32" borderId="6" xfId="0" applyNumberFormat="1" applyFont="1" applyFill="1" applyBorder="1" applyAlignment="1">
      <alignment vertical="justify"/>
    </xf>
    <xf numFmtId="4" fontId="66" fillId="0" borderId="0" xfId="0" applyNumberFormat="1" applyFont="1" applyAlignment="1">
      <alignment wrapText="1"/>
    </xf>
    <xf numFmtId="0" fontId="67" fillId="0" borderId="26" xfId="243" applyFont="1" applyBorder="1" applyAlignment="1">
      <alignment horizontal="left" vertical="top" wrapText="1"/>
    </xf>
    <xf numFmtId="0" fontId="66" fillId="0" borderId="0" xfId="243" applyFont="1" applyAlignment="1">
      <alignment horizontal="left" vertical="top" wrapText="1"/>
    </xf>
    <xf numFmtId="0" fontId="82" fillId="0" borderId="0" xfId="0" applyFont="1" applyAlignment="1">
      <alignment horizontal="center"/>
    </xf>
    <xf numFmtId="4" fontId="82" fillId="0" borderId="0" xfId="0" applyNumberFormat="1" applyFont="1" applyAlignment="1">
      <alignment horizontal="center"/>
    </xf>
    <xf numFmtId="4" fontId="82" fillId="0" borderId="0" xfId="282" applyNumberFormat="1" applyFont="1" applyBorder="1" applyAlignment="1">
      <alignment horizontal="center"/>
    </xf>
    <xf numFmtId="0" fontId="66" fillId="33" borderId="0" xfId="0" applyFont="1" applyFill="1" applyAlignment="1">
      <alignment horizontal="center"/>
    </xf>
    <xf numFmtId="4" fontId="66" fillId="33" borderId="0" xfId="0" applyNumberFormat="1" applyFont="1" applyFill="1" applyAlignment="1">
      <alignment horizontal="center"/>
    </xf>
    <xf numFmtId="0" fontId="5" fillId="0" borderId="0" xfId="0" applyFont="1"/>
    <xf numFmtId="4" fontId="5" fillId="0" borderId="0" xfId="0" applyNumberFormat="1" applyFont="1"/>
    <xf numFmtId="0" fontId="6" fillId="0" borderId="0" xfId="0" applyFont="1"/>
    <xf numFmtId="4" fontId="81" fillId="32" borderId="2" xfId="0" applyNumberFormat="1" applyFont="1" applyFill="1" applyBorder="1" applyAlignment="1">
      <alignment horizontal="center" vertical="justify"/>
    </xf>
    <xf numFmtId="4" fontId="81" fillId="32" borderId="17" xfId="0" applyNumberFormat="1" applyFont="1" applyFill="1" applyBorder="1" applyAlignment="1">
      <alignment horizontal="center" vertical="justify"/>
    </xf>
    <xf numFmtId="4" fontId="79" fillId="32" borderId="0" xfId="0" applyNumberFormat="1" applyFont="1" applyFill="1" applyProtection="1">
      <protection locked="0"/>
    </xf>
    <xf numFmtId="4" fontId="79" fillId="32" borderId="6" xfId="0" applyNumberFormat="1" applyFont="1" applyFill="1" applyBorder="1" applyProtection="1">
      <protection locked="0"/>
    </xf>
    <xf numFmtId="4" fontId="79" fillId="32" borderId="0" xfId="0" applyNumberFormat="1" applyFont="1" applyFill="1" applyAlignment="1" applyProtection="1">
      <alignment horizontal="right" vertical="top" wrapText="1"/>
      <protection locked="0"/>
    </xf>
    <xf numFmtId="4" fontId="79" fillId="32" borderId="0" xfId="0" applyNumberFormat="1" applyFont="1" applyFill="1" applyAlignment="1" applyProtection="1">
      <alignment horizontal="right" vertical="center" wrapText="1"/>
      <protection locked="0"/>
    </xf>
    <xf numFmtId="4" fontId="79" fillId="32" borderId="0" xfId="0" applyNumberFormat="1" applyFont="1" applyFill="1" applyAlignment="1" applyProtection="1">
      <alignment vertical="center" wrapText="1"/>
      <protection locked="0"/>
    </xf>
    <xf numFmtId="4" fontId="79" fillId="32" borderId="0" xfId="0" applyNumberFormat="1" applyFont="1" applyFill="1" applyAlignment="1" applyProtection="1">
      <alignment horizontal="center" wrapText="1"/>
      <protection locked="0"/>
    </xf>
    <xf numFmtId="4" fontId="77" fillId="32" borderId="0" xfId="0" applyNumberFormat="1" applyFont="1" applyFill="1" applyProtection="1">
      <protection locked="0"/>
    </xf>
    <xf numFmtId="4" fontId="82" fillId="32" borderId="0" xfId="282" applyNumberFormat="1" applyFont="1" applyFill="1" applyBorder="1" applyAlignment="1" applyProtection="1">
      <alignment horizontal="center"/>
      <protection locked="0"/>
    </xf>
    <xf numFmtId="4" fontId="82" fillId="34" borderId="0" xfId="282" applyNumberFormat="1" applyFont="1" applyFill="1" applyBorder="1" applyAlignment="1" applyProtection="1">
      <alignment horizontal="center"/>
      <protection locked="0"/>
    </xf>
    <xf numFmtId="49" fontId="5" fillId="0" borderId="0" xfId="0" applyNumberFormat="1" applyFont="1" applyAlignment="1">
      <alignment vertical="justify"/>
    </xf>
    <xf numFmtId="0" fontId="2" fillId="14" borderId="27" xfId="0" applyFont="1" applyFill="1" applyBorder="1" applyAlignment="1">
      <alignment horizontal="center" vertical="center" wrapText="1"/>
    </xf>
    <xf numFmtId="0" fontId="0" fillId="14" borderId="28" xfId="0" applyFill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5" fillId="14" borderId="0" xfId="0" applyFont="1" applyFill="1" applyAlignment="1">
      <alignment horizontal="left" vertical="top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/>
    </xf>
  </cellXfs>
  <cellStyles count="319">
    <cellStyle name="20% - Accent1" xfId="1" xr:uid="{FD92757D-729B-4542-934A-AEE464316EC0}"/>
    <cellStyle name="20% - Accent1 2" xfId="2" xr:uid="{254836DD-7C98-4996-B270-46EC8B03FDC6}"/>
    <cellStyle name="20% - Accent1 3" xfId="3" xr:uid="{44951C84-93FC-47B8-BDAE-0399BE076A17}"/>
    <cellStyle name="20% - Accent2" xfId="4" xr:uid="{79734278-3C6F-4D4E-817A-1E13C6B59750}"/>
    <cellStyle name="20% - Accent2 2" xfId="5" xr:uid="{62A0E67F-5896-4D7E-AE2D-F6AD0A8764CD}"/>
    <cellStyle name="20% - Accent2 3" xfId="6" xr:uid="{432BFD39-79A4-40DF-9E09-9EE05942B443}"/>
    <cellStyle name="20% - Accent3" xfId="7" xr:uid="{6C7E6D16-0C1C-4E1B-84E0-048D944A95B5}"/>
    <cellStyle name="20% - Accent3 2" xfId="8" xr:uid="{D037022A-82B4-4D43-9E57-CCC67441DB80}"/>
    <cellStyle name="20% - Accent3 3" xfId="9" xr:uid="{DD9B3D0E-D248-48BA-A0B3-632B48826AA1}"/>
    <cellStyle name="20% - Accent4" xfId="10" xr:uid="{78AF600F-D140-4385-8C34-51BB4DFC1683}"/>
    <cellStyle name="20% - Accent4 2" xfId="11" xr:uid="{97477295-1487-4030-894E-83C89D29AA45}"/>
    <cellStyle name="20% - Accent4 3" xfId="12" xr:uid="{17210F9F-D616-4BBB-835D-49D7CFC5A332}"/>
    <cellStyle name="20% - Accent5" xfId="13" xr:uid="{8E06587A-8DED-481C-8861-52F78CD0D656}"/>
    <cellStyle name="20% - Accent5 2" xfId="14" xr:uid="{ED1E70F6-B50D-4CA5-BF42-028CBF66B038}"/>
    <cellStyle name="20% - Accent5 3" xfId="15" xr:uid="{490223A5-38ED-4307-846A-D8EF7B120178}"/>
    <cellStyle name="20% - Accent6" xfId="16" xr:uid="{EFAB7418-C0A3-4343-8911-4D6061AC3A58}"/>
    <cellStyle name="20% - Accent6 2" xfId="17" xr:uid="{84D081FF-CB41-4BFD-836B-E3CC60616D74}"/>
    <cellStyle name="20% - Accent6 3" xfId="18" xr:uid="{57A83D4C-92C0-4517-B8D6-D8F1306981BE}"/>
    <cellStyle name="20% - Isticanje1 2" xfId="19" xr:uid="{F9F4D0FB-8A12-427A-B116-A555DA15EA86}"/>
    <cellStyle name="20% - Isticanje1 3" xfId="20" xr:uid="{72929DDF-1793-45CA-B4E3-5DCDED92CBA6}"/>
    <cellStyle name="20% - Isticanje2 2" xfId="21" xr:uid="{B253100E-7589-4F05-BBD8-28B83F9CE741}"/>
    <cellStyle name="20% - Isticanje2 3" xfId="22" xr:uid="{58A1532D-0781-44AC-A3FF-0C2A9345996A}"/>
    <cellStyle name="20% - Isticanje3 2" xfId="23" xr:uid="{6877F49E-9220-4B3D-B780-9B09D1452E93}"/>
    <cellStyle name="20% - Isticanje3 3" xfId="24" xr:uid="{C09BB3DC-8046-4E03-AC32-6D74CCCE760D}"/>
    <cellStyle name="20% - Isticanje4 2" xfId="25" xr:uid="{DB5137AF-D1E5-440D-9C43-3476F0A18926}"/>
    <cellStyle name="20% - Isticanje4 3" xfId="26" xr:uid="{BB08858F-9C60-41FC-8474-B42EDD45ED26}"/>
    <cellStyle name="20% - Isticanje5 2" xfId="27" xr:uid="{9173869B-F61C-4EB6-A343-5E0F1C6683E2}"/>
    <cellStyle name="20% - Isticanje6 2" xfId="28" xr:uid="{F422524B-1D2A-4EFC-8444-1D71315BF688}"/>
    <cellStyle name="40% - Accent1" xfId="29" xr:uid="{4AB7701E-1E7B-4581-9611-D3CE25F67091}"/>
    <cellStyle name="40% - Accent1 2" xfId="30" xr:uid="{45DC86DD-CF77-4A4A-AE73-DCEF12C698E8}"/>
    <cellStyle name="40% - Accent1 3" xfId="31" xr:uid="{257CD357-BA6A-4309-9C7B-3EBFEB9EC85F}"/>
    <cellStyle name="40% - Accent2" xfId="32" xr:uid="{20214202-BCC2-464E-BA2C-EF9D64EDA113}"/>
    <cellStyle name="40% - Accent2 2" xfId="33" xr:uid="{EDF15CEB-285F-45CF-B441-4BFFC4ECB1BA}"/>
    <cellStyle name="40% - Accent2 3" xfId="34" xr:uid="{DF9FCC58-5D13-464E-80A0-896689DC6283}"/>
    <cellStyle name="40% - Accent3" xfId="35" xr:uid="{5F5B375F-311E-44D3-9E24-00C3078AE9A4}"/>
    <cellStyle name="40% - Accent3 2" xfId="36" xr:uid="{178B47B7-5A5C-41EF-A7DE-54E6D81589AE}"/>
    <cellStyle name="40% - Accent3 3" xfId="37" xr:uid="{1E1DEE98-C810-4A59-B045-F232FD8DA789}"/>
    <cellStyle name="40% - Accent4" xfId="38" xr:uid="{D8B7C325-8D04-49F9-8FC1-29D67CC8DFBC}"/>
    <cellStyle name="40% - Accent4 2" xfId="39" xr:uid="{60B9579F-86D0-48D2-B7AE-545DB41DD468}"/>
    <cellStyle name="40% - Accent4 3" xfId="40" xr:uid="{A44F14D0-2CC9-4CD4-836C-51DC4469D7C7}"/>
    <cellStyle name="40% - Accent5" xfId="41" xr:uid="{B23DC803-48FA-45F1-87F2-9BF1CDC506A6}"/>
    <cellStyle name="40% - Accent5 2" xfId="42" xr:uid="{3B0DC7FC-FC9E-47B2-B6E7-1974FBD11CAB}"/>
    <cellStyle name="40% - Accent5 3" xfId="43" xr:uid="{50E612DD-0A7F-48A3-B4FB-A531A3098B0D}"/>
    <cellStyle name="40% - Accent6" xfId="44" xr:uid="{FA4E5E2C-66D2-4185-81AB-14767DEF4C02}"/>
    <cellStyle name="40% - Accent6 2" xfId="45" xr:uid="{749871C9-05FE-4C4B-BDA1-03926CE24D2A}"/>
    <cellStyle name="40% - Accent6 3" xfId="46" xr:uid="{EC546B85-6E5A-41E4-944C-09BA67A14463}"/>
    <cellStyle name="40% - Isticanje1 2" xfId="47" xr:uid="{0E96DB06-80F6-4F92-B7EC-F963C538EED7}"/>
    <cellStyle name="40% - Isticanje2 2" xfId="48" xr:uid="{EDE40034-6385-485F-B66E-D537A7BC9CC1}"/>
    <cellStyle name="40% - Isticanje3 2" xfId="49" xr:uid="{32029E4A-3932-4421-8646-631C085F8611}"/>
    <cellStyle name="40% - Isticanje3 3" xfId="50" xr:uid="{AA9687AB-BC50-413C-93B7-94749CFAEDCF}"/>
    <cellStyle name="40% - Isticanje4 2" xfId="51" xr:uid="{DB90E512-8FAC-4815-B60B-57B7914C99AD}"/>
    <cellStyle name="40% - Isticanje4 3" xfId="52" xr:uid="{B0A06519-3C99-4486-823B-918157555661}"/>
    <cellStyle name="40% - Isticanje5 2" xfId="53" xr:uid="{721C2EDE-E07B-47A8-8B1D-2FE302E5D371}"/>
    <cellStyle name="40% - Isticanje6 2" xfId="54" xr:uid="{A07A5E35-13DD-420E-8447-4481961CAC45}"/>
    <cellStyle name="40% - Isticanje6 3" xfId="55" xr:uid="{46905FD0-05F8-4F57-AD8E-2E8646FF8597}"/>
    <cellStyle name="40% - Naglasak1 2" xfId="56" xr:uid="{6C85F4ED-22A5-4BF4-BEE9-AB96816E17BF}"/>
    <cellStyle name="60% - Accent1" xfId="57" xr:uid="{10657029-72CC-471E-B150-E1BF0376AA09}"/>
    <cellStyle name="60% - Accent1 2" xfId="58" xr:uid="{5108452D-5E3A-4ACA-8D7F-B8FC8C22F806}"/>
    <cellStyle name="60% - Accent2" xfId="59" xr:uid="{9F4F0DC2-432E-45B0-B09E-40ADD706B4D9}"/>
    <cellStyle name="60% - Accent2 2" xfId="60" xr:uid="{D10A6110-6484-4EAB-B3A0-D46383527ACC}"/>
    <cellStyle name="60% - Accent3" xfId="61" xr:uid="{D6CF27EC-FFE0-49A8-BAF1-E00E5293F248}"/>
    <cellStyle name="60% - Accent3 2" xfId="62" xr:uid="{B3C2F95C-C774-4816-874C-5F8E6FCAE783}"/>
    <cellStyle name="60% - Accent4" xfId="63" xr:uid="{EF30C14A-F2BD-4174-8431-3A98818A2819}"/>
    <cellStyle name="60% - Accent4 2" xfId="64" xr:uid="{685F144A-01DF-414A-9E57-0A95097D6DB6}"/>
    <cellStyle name="60% - Accent5" xfId="65" xr:uid="{ABCA52CC-0EC0-4D8D-A29E-5A49ACB6F41E}"/>
    <cellStyle name="60% - Accent5 2" xfId="66" xr:uid="{DEE97166-B785-473A-9293-FD749150962D}"/>
    <cellStyle name="60% - Accent6" xfId="67" xr:uid="{BE799179-773A-4B95-AB80-76991AEEEE99}"/>
    <cellStyle name="60% - Accent6 2" xfId="68" xr:uid="{EA7154D5-0CE9-47D3-81FB-E980B207A0D4}"/>
    <cellStyle name="60% - Isticanje1 2" xfId="69" xr:uid="{5EB269DB-7304-44A6-BAE7-DA9EB98D7483}"/>
    <cellStyle name="60% - Isticanje1 3" xfId="70" xr:uid="{3637FBDF-F1D8-4A5F-99CF-F963BF279923}"/>
    <cellStyle name="60% - Isticanje2 2" xfId="71" xr:uid="{D294D4B8-8778-4818-BE7C-A95E774C9D21}"/>
    <cellStyle name="60% - Isticanje3 2" xfId="72" xr:uid="{91EDBBC4-3ADF-4FCC-8A45-F31971C62690}"/>
    <cellStyle name="60% - Isticanje3 3" xfId="73" xr:uid="{D49D98ED-CA2F-4955-9CAE-1BB414E7B49A}"/>
    <cellStyle name="60% - Isticanje4 2" xfId="74" xr:uid="{A5131213-D8B9-4618-9C96-F26365995806}"/>
    <cellStyle name="60% - Isticanje4 3" xfId="75" xr:uid="{3FE1AD4A-7073-4FEE-A6F9-CD13E8343575}"/>
    <cellStyle name="60% - Isticanje5 2" xfId="76" xr:uid="{D564845D-8CDD-45D3-A818-C10D75815164}"/>
    <cellStyle name="60% - Isticanje6 2" xfId="77" xr:uid="{26E14084-16DD-428E-B6AD-898D8272FA5D}"/>
    <cellStyle name="60% - Isticanje6 3" xfId="78" xr:uid="{D2D588D6-9A15-4AEF-9195-A2BBDFD6D623}"/>
    <cellStyle name="Accent1" xfId="79" xr:uid="{F1259CCB-2309-4A7A-BB46-EE37B001BF4E}"/>
    <cellStyle name="Accent1 2" xfId="80" xr:uid="{D406D0AF-A7A7-4FA7-A565-644F377C2A65}"/>
    <cellStyle name="Accent2" xfId="81" xr:uid="{D88AD16D-5153-4C0C-A77E-B8CDF6B33B5F}"/>
    <cellStyle name="Accent2 2" xfId="82" xr:uid="{801A2469-37DC-4792-9B37-182153A4295F}"/>
    <cellStyle name="Accent3" xfId="83" xr:uid="{2BB6668F-8E13-449E-9C92-855E3183D8B0}"/>
    <cellStyle name="Accent3 2" xfId="84" xr:uid="{9FBA8864-7EBC-418D-8461-680C97E9A0CE}"/>
    <cellStyle name="Accent4" xfId="85" xr:uid="{96E3508D-EE5D-47CF-A12B-78D996E25CCB}"/>
    <cellStyle name="Accent4 2" xfId="86" xr:uid="{13D349B9-E850-4BBB-BC56-6D1DE3B9D023}"/>
    <cellStyle name="Accent5" xfId="87" xr:uid="{AEADB185-341A-42C7-B57E-CAB41B4E6BED}"/>
    <cellStyle name="Accent5 2" xfId="88" xr:uid="{A2639F62-5815-48FC-95AD-B9644CF8E01E}"/>
    <cellStyle name="Accent6" xfId="89" xr:uid="{2A4EEC0A-9C35-400C-BF7D-143F6FF6ACE7}"/>
    <cellStyle name="Accent6 2" xfId="90" xr:uid="{C50B5166-F1B6-451E-B2CD-E86D7CD95B6A}"/>
    <cellStyle name="Bad" xfId="91" xr:uid="{169B8A23-8E21-43DD-BAA4-130C7EDAF712}"/>
    <cellStyle name="Bad 2" xfId="92" xr:uid="{0F8725EE-3D34-4CC3-A5D3-4497F2B4D9BB}"/>
    <cellStyle name="Bilješka 2" xfId="93" xr:uid="{BE497B18-AF61-4746-A9CC-7113D023D873}"/>
    <cellStyle name="Bilješka 3" xfId="94" xr:uid="{F18874AC-2577-4402-9281-F46F707D5D01}"/>
    <cellStyle name="Border" xfId="95" xr:uid="{D1F00252-1D5D-4F02-AEB8-6D3FD1F6BC91}"/>
    <cellStyle name="Calc Currency (0)" xfId="96" xr:uid="{BF8B41BD-5EDC-437A-97EB-2B183AB6F78D}"/>
    <cellStyle name="Calc Currency (2)" xfId="97" xr:uid="{97FEF1BE-3B4B-4ACC-BB24-41167562EFF3}"/>
    <cellStyle name="Calc Percent (0)" xfId="98" xr:uid="{CAAC153B-AEE6-4CF0-8AD5-E13E109C071C}"/>
    <cellStyle name="Calc Percent (1)" xfId="99" xr:uid="{49285DB4-040B-4000-8B38-9A99585388F7}"/>
    <cellStyle name="Calc Percent (2)" xfId="100" xr:uid="{AC918683-7EB1-408F-B302-C0DA5A76E4C0}"/>
    <cellStyle name="Calc Units (0)" xfId="101" xr:uid="{F9000B4C-C76B-4645-B133-070218FF2343}"/>
    <cellStyle name="Calc Units (1)" xfId="102" xr:uid="{BC449FA5-7C50-41A6-A48D-BDDD50320453}"/>
    <cellStyle name="Calc Units (2)" xfId="103" xr:uid="{7FF454AB-A3D0-45AF-8D4B-C9B3328C841D}"/>
    <cellStyle name="Calculation" xfId="104" xr:uid="{0198AAA3-E044-430E-9E1D-3C0412BB006C}"/>
    <cellStyle name="Calculation 2" xfId="105" xr:uid="{05D2850C-E505-440D-B1D6-E9312072A147}"/>
    <cellStyle name="Check Cell" xfId="106" xr:uid="{58635F6B-C22E-4F3A-8F43-992E678651E5}"/>
    <cellStyle name="Check Cell 2" xfId="107" xr:uid="{1694FCC0-8001-4894-9C5C-21840219E0F8}"/>
    <cellStyle name="Comma [00]" xfId="108" xr:uid="{1739BC34-35BD-41E3-B802-B2D3C39E7E47}"/>
    <cellStyle name="Comma 2" xfId="109" xr:uid="{DAD6F8B4-717B-44F2-AD7F-9807F56E298B}"/>
    <cellStyle name="Comma 2 2" xfId="110" xr:uid="{E6044824-B87E-4BD3-90C1-DCEA36743828}"/>
    <cellStyle name="Comma 2 3" xfId="111" xr:uid="{ED581670-A056-4A53-8E48-1AD22A0D32B5}"/>
    <cellStyle name="Comma 3" xfId="112" xr:uid="{E9F14BA4-BDA5-4E8F-A435-10B23010732C}"/>
    <cellStyle name="Comma0" xfId="113" xr:uid="{81ECCE29-7343-4634-B804-9A2D8BDE5F9A}"/>
    <cellStyle name="Currency [00]" xfId="114" xr:uid="{93014B39-FAEC-424E-9F1A-06E03564B6F4}"/>
    <cellStyle name="Currency 2" xfId="115" xr:uid="{4A76961A-286C-4861-849A-1833210D5C87}"/>
    <cellStyle name="Currency 3" xfId="116" xr:uid="{5497AF12-C283-4BAF-9537-C3D3C27A4A48}"/>
    <cellStyle name="Currency0" xfId="117" xr:uid="{6A32495D-ABBF-4359-BD98-772D4C20D450}"/>
    <cellStyle name="Date Short" xfId="118" xr:uid="{218299E4-A718-4FE7-BE1F-168331E1DF2B}"/>
    <cellStyle name="Dezimal [0]_laroux" xfId="119" xr:uid="{5BAC614F-5EF5-41E8-8D36-777D56FCD14D}"/>
    <cellStyle name="Dezimal_laroux" xfId="120" xr:uid="{E785B752-187F-4DA1-BB3A-51B45AD97EC3}"/>
    <cellStyle name="Dobro 2" xfId="121" xr:uid="{F4663254-EEEB-41BC-AA9D-EA54AF0F0ADA}"/>
    <cellStyle name="Dobro 3" xfId="122" xr:uid="{8F8D2C78-3B01-46E0-BE90-C51DE3A004F7}"/>
    <cellStyle name="Enter Currency (0)" xfId="123" xr:uid="{BF231B77-EF79-4B87-969A-1C9CDEBB00A0}"/>
    <cellStyle name="Enter Currency (2)" xfId="124" xr:uid="{C262F9F5-FDF1-454A-8BE6-4D25385E0E16}"/>
    <cellStyle name="Enter Units (0)" xfId="125" xr:uid="{E8851D38-17A5-4A85-9B44-302664E5E613}"/>
    <cellStyle name="Enter Units (1)" xfId="126" xr:uid="{A9B094DD-DB3F-4C49-998D-7E803766F8F6}"/>
    <cellStyle name="Enter Units (2)" xfId="127" xr:uid="{2BB2E421-7394-46B2-95FE-898D5FA714F5}"/>
    <cellStyle name="Excel Built-in Normal" xfId="128" xr:uid="{3EE2CBCF-BCDC-4FBD-B60D-F24D1E480934}"/>
    <cellStyle name="Explanatory Text" xfId="129" xr:uid="{5C5B16F7-E2CD-4134-AD6D-98EC2F176288}"/>
    <cellStyle name="Explanatory Text 2" xfId="130" xr:uid="{610300E9-8035-4051-9A51-D34DCF9AF16B}"/>
    <cellStyle name="Grey" xfId="131" xr:uid="{7483B361-5821-44CA-8479-1EF7A070B4CB}"/>
    <cellStyle name="Header1" xfId="132" xr:uid="{F70F3924-1F08-4D8B-9F33-B1F8E6F68B82}"/>
    <cellStyle name="Header2" xfId="133" xr:uid="{B161446F-0E99-426D-BE4F-ACC9E06A633B}"/>
    <cellStyle name="Heading 1" xfId="134" xr:uid="{7CC8F942-FDAC-452B-BB7F-A660AD240106}"/>
    <cellStyle name="Heading 1 2" xfId="135" xr:uid="{C72039B3-1421-45DD-95D2-89B4027D46C0}"/>
    <cellStyle name="Heading 2" xfId="136" xr:uid="{F0DBE76B-73F6-4B64-8E98-EA27DE18C602}"/>
    <cellStyle name="Heading 2 2" xfId="137" xr:uid="{CFC1DE8A-0DA4-4826-BD2C-EAF644A4C269}"/>
    <cellStyle name="Heading 3" xfId="138" xr:uid="{1BA68EC7-08D4-4E0F-B3DE-6B8544504CA5}"/>
    <cellStyle name="Heading 3 2" xfId="139" xr:uid="{EBBA64AB-600E-4D9A-8C20-7628C0403F99}"/>
    <cellStyle name="Heading 4" xfId="140" xr:uid="{4710241A-9CC6-4ECD-9FF0-C29C31107767}"/>
    <cellStyle name="Heading 4 2" xfId="141" xr:uid="{659344E1-422A-4630-B574-0D9A63B97D76}"/>
    <cellStyle name="Input" xfId="142" xr:uid="{D81FD701-E1BE-4C47-B4A0-DE54188A9707}"/>
    <cellStyle name="Input [yellow]" xfId="143" xr:uid="{FF5FE676-29F7-4566-8092-7153D53BE127}"/>
    <cellStyle name="Input 2" xfId="144" xr:uid="{34372E22-5BBD-45E0-BC99-4662B2A9E953}"/>
    <cellStyle name="Input 3" xfId="145" xr:uid="{BB415414-B059-49A5-BD1B-751525EFCA1F}"/>
    <cellStyle name="Input 4" xfId="146" xr:uid="{99D6E0BF-D056-4C76-8AF8-0927CDAC6ACA}"/>
    <cellStyle name="Isticanje1 2" xfId="147" xr:uid="{EBAF763B-126C-4E28-B240-318D0201B262}"/>
    <cellStyle name="Isticanje1 3" xfId="148" xr:uid="{86D80A1D-2A40-4A9E-807C-E4CE69CA09BD}"/>
    <cellStyle name="Isticanje2 2" xfId="149" xr:uid="{F6D1422C-44FD-43D4-A941-8C19D64C1222}"/>
    <cellStyle name="Isticanje3 2" xfId="150" xr:uid="{526C446D-B42A-4CDD-9394-1000BF73BB96}"/>
    <cellStyle name="Isticanje4 2" xfId="151" xr:uid="{4DEB8CA6-73EF-4642-AFA3-8D47D7A76246}"/>
    <cellStyle name="Isticanje4 3" xfId="152" xr:uid="{598BEE16-E4BF-4877-9A48-051F7BF73760}"/>
    <cellStyle name="Isticanje5 2" xfId="153" xr:uid="{463FDFD2-8404-40CD-BB4E-8FAECCDD9779}"/>
    <cellStyle name="Isticanje6 2" xfId="154" xr:uid="{4E21F03F-C77B-449A-B51B-C619F571B22B}"/>
    <cellStyle name="Izlaz 2" xfId="155" xr:uid="{20E26748-EE37-4982-97C5-1A710422C837}"/>
    <cellStyle name="Izlaz 3" xfId="156" xr:uid="{D448D698-342A-4AFD-BA31-9CC7A7401E69}"/>
    <cellStyle name="Izračun 2" xfId="157" xr:uid="{48D6E052-92B2-481B-B550-5025C74BC34E}"/>
    <cellStyle name="Izračun 3" xfId="158" xr:uid="{EA6B9D81-4F14-4ECA-AB50-2EAACB1DE114}"/>
    <cellStyle name="Link Currency (0)" xfId="159" xr:uid="{F5A7D3B7-AF7D-4669-BB15-E3ACA8830A5F}"/>
    <cellStyle name="Link Currency (2)" xfId="160" xr:uid="{B431CECB-F4E1-4F3B-B317-2985E36C0930}"/>
    <cellStyle name="Link Units (0)" xfId="161" xr:uid="{DC996EA2-2E74-4567-92A5-3248FF222821}"/>
    <cellStyle name="Link Units (1)" xfId="162" xr:uid="{1F0A8633-FE0A-429E-A481-9E250563632A}"/>
    <cellStyle name="Link Units (2)" xfId="163" xr:uid="{C2AAB3BA-FFFE-429E-B6B8-ADE0C7F131BF}"/>
    <cellStyle name="Linked Cell" xfId="164" xr:uid="{A3E1A3ED-6C0A-40D0-A93B-CA3DA4D1DCA5}"/>
    <cellStyle name="Linked Cell 2" xfId="165" xr:uid="{266BC4F0-EB50-444E-A91F-A8B1FBE2F182}"/>
    <cellStyle name="Loše 2" xfId="166" xr:uid="{F030E731-253F-444A-8938-BC794F8C4643}"/>
    <cellStyle name="merge" xfId="167" xr:uid="{38238D45-6680-4F72-B293-5A59C04D61E9}"/>
    <cellStyle name="Milliers [0]_laroux" xfId="168" xr:uid="{92889B42-D717-4426-B789-97DE0ED61A1E}"/>
    <cellStyle name="Milliers_laroux" xfId="169" xr:uid="{16A795A2-844C-434F-A5A0-5CCE801857C4}"/>
    <cellStyle name="Naslov 1 2" xfId="170" xr:uid="{B71E4F75-C1D7-4857-827C-0D76EC8D5AE6}"/>
    <cellStyle name="Naslov 1 3" xfId="171" xr:uid="{99670660-6B36-4580-BC10-59D4B4598AAE}"/>
    <cellStyle name="Naslov 2 2" xfId="172" xr:uid="{EFB4A44D-F6C4-40C9-BFAE-CDB54C720D2E}"/>
    <cellStyle name="Naslov 2 3" xfId="173" xr:uid="{E377CE27-59C0-48D0-8BA5-0826885105F6}"/>
    <cellStyle name="Naslov 3 2" xfId="174" xr:uid="{C9E6238B-CBEE-47D7-A5EF-4A14DA86475B}"/>
    <cellStyle name="Naslov 3 3" xfId="175" xr:uid="{DFAE3BFA-52D2-40E3-B98B-C41BFB35C4A9}"/>
    <cellStyle name="Naslov 4 2" xfId="176" xr:uid="{AA63A2FB-2764-43FD-988B-38DA8FCCC753}"/>
    <cellStyle name="Naslov 4 3" xfId="177" xr:uid="{DF402AB0-CE90-4E4C-B7CF-303FECFD2ACA}"/>
    <cellStyle name="Naslov 5" xfId="178" xr:uid="{9279660C-2CBB-4039-AC70-2C508FF42E64}"/>
    <cellStyle name="Neutral" xfId="179" xr:uid="{CB0F364A-BFA8-43FA-A49A-E55F9827847B}"/>
    <cellStyle name="Neutral 2" xfId="180" xr:uid="{A2EB2356-8E02-443A-B046-D6B9D5AC8D5A}"/>
    <cellStyle name="Neutralno 2" xfId="181" xr:uid="{9D51E500-16A6-4588-A635-95E06A4DACC4}"/>
    <cellStyle name="Normal - Style1" xfId="182" xr:uid="{710CCCD7-A957-4B7A-AB42-82C7D2D5F7AF}"/>
    <cellStyle name="Normal 10" xfId="183" xr:uid="{0A638BC9-AF1E-4B6C-BDBC-AE375F9FECAE}"/>
    <cellStyle name="Normal 11" xfId="184" xr:uid="{3E76387B-9BF2-4B55-86B8-1F8B414B7C1D}"/>
    <cellStyle name="Normal 12" xfId="185" xr:uid="{14FC586A-A461-456C-9A43-F5BE068A9671}"/>
    <cellStyle name="Normal 12 2" xfId="186" xr:uid="{90AC0256-8EB1-491D-911C-FBB0D7B7A00F}"/>
    <cellStyle name="Normal 12 3" xfId="187" xr:uid="{E6139FE8-5196-4576-B32D-C8B81A3F1A9C}"/>
    <cellStyle name="Normal 2" xfId="188" xr:uid="{001C4719-485B-4420-BA5B-46126C68D9D8}"/>
    <cellStyle name="Normal 2 10" xfId="189" xr:uid="{59BFA67A-6E43-4BC6-A5CB-163E7EF0663C}"/>
    <cellStyle name="Normal 2 11" xfId="190" xr:uid="{C18457E6-3712-4E92-9FFE-7376DA2694F9}"/>
    <cellStyle name="Normal 2 12" xfId="191" xr:uid="{E39A9325-9EB7-4B51-8388-7421F90A20AD}"/>
    <cellStyle name="Normal 2 13" xfId="192" xr:uid="{F923D165-1726-4447-A5B6-D0F395187928}"/>
    <cellStyle name="Normal 2 14" xfId="193" xr:uid="{A1A4461D-CF83-4A36-B721-96438AF2DECD}"/>
    <cellStyle name="Normal 2 15" xfId="194" xr:uid="{778BE5CB-B1CE-4510-84F5-7C01FE91C76F}"/>
    <cellStyle name="Normal 2 16" xfId="195" xr:uid="{2E891492-C437-409D-A173-F52C54B461D5}"/>
    <cellStyle name="Normal 2 17" xfId="196" xr:uid="{E51F15B0-6B92-4A7D-BE59-4D91278FD378}"/>
    <cellStyle name="Normal 2 18" xfId="197" xr:uid="{C11152F8-61F7-429C-89F7-007DE3F1D9E8}"/>
    <cellStyle name="Normal 2 19" xfId="198" xr:uid="{6AC7E84D-8B6B-47F0-BCEB-7CFE832441A4}"/>
    <cellStyle name="Normal 2 2" xfId="199" xr:uid="{BC09A4E3-3E4F-4589-9858-9C19C1E224F9}"/>
    <cellStyle name="Normal 2 2 2" xfId="200" xr:uid="{7009152D-0F27-42AC-8087-16FF04941A94}"/>
    <cellStyle name="Normal 2 2 3" xfId="201" xr:uid="{4DF75714-6E1D-425B-A884-06703D859979}"/>
    <cellStyle name="Normal 2 20" xfId="202" xr:uid="{E0AA0F01-244D-4485-8FDC-DF1E0135305C}"/>
    <cellStyle name="Normal 2 21" xfId="203" xr:uid="{B637857E-A159-4C1C-B6D3-B597D50D6F81}"/>
    <cellStyle name="Normal 2 22" xfId="204" xr:uid="{976F6424-4861-4CA8-92C6-8ABC255B0DC8}"/>
    <cellStyle name="Normal 2 23" xfId="205" xr:uid="{59B31B7A-72CF-4B00-B00E-FF4745E4C07B}"/>
    <cellStyle name="Normal 2 3" xfId="206" xr:uid="{EF06F43B-4DF6-42F7-BBFF-1FE3220BC801}"/>
    <cellStyle name="Normal 2 3 2" xfId="207" xr:uid="{A2FA8156-988E-4433-9A50-05CDF9D865DC}"/>
    <cellStyle name="Normal 2 4" xfId="208" xr:uid="{150A4631-DA9F-4D60-A75F-568E6F42C2BC}"/>
    <cellStyle name="Normal 2 5" xfId="209" xr:uid="{32CC70E2-D201-4548-9069-79A7E938B10E}"/>
    <cellStyle name="Normal 2 6" xfId="210" xr:uid="{15EF9E5F-7260-460E-A4E6-9B51F081A99E}"/>
    <cellStyle name="Normal 2 7" xfId="211" xr:uid="{706881BC-EFAD-412A-A0BD-F2BC974A6AC9}"/>
    <cellStyle name="Normal 2 8" xfId="212" xr:uid="{4971AC5E-B1AA-4C4F-9B84-BC8503230644}"/>
    <cellStyle name="Normal 2 9" xfId="213" xr:uid="{3F047146-9932-408F-8FA0-387C0EFFF41E}"/>
    <cellStyle name="Normal 3" xfId="214" xr:uid="{DA50010F-9D95-4875-90EB-91BF9326E79C}"/>
    <cellStyle name="Normal 3 2" xfId="215" xr:uid="{8F4818AD-4583-496D-87BC-1FE1969F1227}"/>
    <cellStyle name="Normal 3 2 2" xfId="216" xr:uid="{E9149E7D-E59E-4D82-91BD-4969E632260E}"/>
    <cellStyle name="Normal 3 2 2 2" xfId="217" xr:uid="{BCDB8A25-0FE0-4254-AA61-D544F707938C}"/>
    <cellStyle name="Normal 3 2 2 2 2" xfId="218" xr:uid="{3EED8A84-2348-4941-94BE-232831FEF3E0}"/>
    <cellStyle name="Normal 3 2 2 3" xfId="219" xr:uid="{5F71E215-3A80-49BF-A6EC-1E800F65FA96}"/>
    <cellStyle name="Normal 3 2 2 4" xfId="220" xr:uid="{4FF1FC19-D61B-4A80-BC0D-4C95E58CB176}"/>
    <cellStyle name="Normal 3 2 3" xfId="221" xr:uid="{5A97BADB-6668-4C9A-8037-1735BB4F13F2}"/>
    <cellStyle name="Normal 3 2 3 2" xfId="222" xr:uid="{00873CCD-6480-4D45-A6B7-1565008F35FB}"/>
    <cellStyle name="Normal 3 2 3 2 2" xfId="223" xr:uid="{BEFE7BE8-14BB-455D-9BC3-B56EE09D741C}"/>
    <cellStyle name="Normal 3 2 3 3" xfId="224" xr:uid="{DED97D92-4D52-4384-BCAB-5DCF597FEF17}"/>
    <cellStyle name="Normal 3 2 3 3 2" xfId="225" xr:uid="{4E1A9E22-248A-4B76-8152-E1628313437C}"/>
    <cellStyle name="Normal 3 2 3 4" xfId="226" xr:uid="{5B7E273A-A4C1-4112-85C6-63A2D5315C14}"/>
    <cellStyle name="Normal 3 2 3 5" xfId="227" xr:uid="{B7D1B4EB-5672-4513-A202-047EDE6F708D}"/>
    <cellStyle name="Normal 3 2 4" xfId="228" xr:uid="{D9EAEE44-0F57-44F6-9861-CF4A273A0B26}"/>
    <cellStyle name="Normal 3 2 4 2" xfId="229" xr:uid="{EDA5DED9-96DE-4890-8E16-7CBED00F0374}"/>
    <cellStyle name="Normal 3 2 5" xfId="230" xr:uid="{6663B320-4FD6-4EB8-A80E-F07EE4F72E55}"/>
    <cellStyle name="Normal 3 2 6" xfId="231" xr:uid="{D0A35A79-3800-4CA2-80C4-1F2782BDB774}"/>
    <cellStyle name="Normal 3 2 7" xfId="232" xr:uid="{398E26DE-F087-4BFD-B95E-2CCDC38C5E85}"/>
    <cellStyle name="Normal 3 3" xfId="233" xr:uid="{8B4A3F4B-E077-484A-92BB-70AE8720E832}"/>
    <cellStyle name="Normal 3 4" xfId="234" xr:uid="{125A270B-18E0-4C75-AE00-1ACCC0F58456}"/>
    <cellStyle name="Normal 3 5" xfId="235" xr:uid="{AD3DF910-E753-4401-A9F9-8F0767F999C0}"/>
    <cellStyle name="Normal 4" xfId="236" xr:uid="{D8A1C80A-E419-4195-9B8E-54BCBB3347EE}"/>
    <cellStyle name="Normal 4 2" xfId="237" xr:uid="{F2F13111-2B22-4C0B-A54F-6389CE81C92B}"/>
    <cellStyle name="Normal 4 3" xfId="238" xr:uid="{2DC34FCA-F62C-43F7-8BC0-D31B9BD23CB6}"/>
    <cellStyle name="Normal 4 4" xfId="239" xr:uid="{38A8C230-3BC7-4863-A0AA-998162E71B51}"/>
    <cellStyle name="Normal 4 5" xfId="240" xr:uid="{33BBB0A4-90CA-47EF-8A62-6BCB00B78815}"/>
    <cellStyle name="Normal 4 6" xfId="241" xr:uid="{026D1342-90D1-483E-BF38-BC6665F4F453}"/>
    <cellStyle name="Normal 4 7" xfId="242" xr:uid="{CDA83928-82DA-454D-AF64-9628B19C7D17}"/>
    <cellStyle name="Normal 5" xfId="243" xr:uid="{432DAA66-CC9A-4C25-9F74-7B69FDC9F274}"/>
    <cellStyle name="Normal 5 2" xfId="244" xr:uid="{CE2C566E-E385-4CB0-92EC-FD780F1DE46C}"/>
    <cellStyle name="Normal 5 2 2" xfId="245" xr:uid="{172CC09A-F2CD-41FC-84B9-7A8BF6730079}"/>
    <cellStyle name="Normal 5 3" xfId="246" xr:uid="{3DFB02B3-0616-4009-BFF8-C4235A678096}"/>
    <cellStyle name="Normal 6" xfId="247" xr:uid="{1A474D4E-22D5-489D-816D-6DDF1CC47FD0}"/>
    <cellStyle name="Normal 6 2" xfId="248" xr:uid="{0B1556A0-4F85-463C-A8FC-1BC136415D90}"/>
    <cellStyle name="Normal 6 3" xfId="249" xr:uid="{55988470-10E4-4A96-B92E-75F0B056CD4F}"/>
    <cellStyle name="Normal 6 4" xfId="250" xr:uid="{281CDC65-1736-4A6A-962A-9F4ED2E6440B}"/>
    <cellStyle name="Normal 7" xfId="251" xr:uid="{990984F4-0D0C-4860-9C26-8CA3F82AEAA9}"/>
    <cellStyle name="Normal 7 2" xfId="252" xr:uid="{EDD4E204-7DCA-4D40-BEB7-F146A6A2CCFA}"/>
    <cellStyle name="Normal 8" xfId="253" xr:uid="{55BF6C2D-457A-405A-BDCF-661220ECE50A}"/>
    <cellStyle name="Normal 8 2" xfId="254" xr:uid="{1F3242CA-213A-4D0F-A8A7-9CAF7D457ED3}"/>
    <cellStyle name="Normal 9" xfId="255" xr:uid="{9E2BF237-D08E-489D-8696-574180889CC1}"/>
    <cellStyle name="Normal moj" xfId="256" xr:uid="{1FE71BFE-9641-4EE5-A15E-55EA392F2D26}"/>
    <cellStyle name="Normal_42-2006 Troškovnik Solar" xfId="257" xr:uid="{30415EC4-E530-4071-A051-7ACAD2507B1D}"/>
    <cellStyle name="Normal1" xfId="258" xr:uid="{30D0CFC8-45C1-4A6C-8C19-DEB4B7CA08F9}"/>
    <cellStyle name="Normal3" xfId="259" xr:uid="{F9E20296-7F70-4AD2-B7FF-E5680E101F54}"/>
    <cellStyle name="Normalno" xfId="0" builtinId="0"/>
    <cellStyle name="Normalno 10" xfId="260" xr:uid="{43437642-8E0A-4C2B-BBDA-651F39722DE6}"/>
    <cellStyle name="Normalno 2" xfId="261" xr:uid="{7ADA9584-3F5A-4DC2-B56C-9A32AEC3CBB7}"/>
    <cellStyle name="Normalno 2 2" xfId="262" xr:uid="{5D05ECB5-9294-424D-AFEC-E8851F14FF26}"/>
    <cellStyle name="Normalno 2 3" xfId="263" xr:uid="{3F70C905-4F5F-4728-80DC-38EEE9908CBB}"/>
    <cellStyle name="Normalno 2 4" xfId="264" xr:uid="{D7ED9C15-5586-4350-B31D-5883338F7C56}"/>
    <cellStyle name="Normalno 2_SUM" xfId="265" xr:uid="{057AB178-A036-4117-9E37-D39295680B52}"/>
    <cellStyle name="Normalno 3" xfId="266" xr:uid="{EE3BA970-5EF8-4512-BA05-5A4AA32E8AEF}"/>
    <cellStyle name="Normalno 4" xfId="267" xr:uid="{B42EB701-3375-473E-A5B0-3B96E30A4F83}"/>
    <cellStyle name="Normalno 5" xfId="268" xr:uid="{E7A5475E-3D95-44F2-AA9F-EDCDB5971A6F}"/>
    <cellStyle name="Normalno 5 2" xfId="269" xr:uid="{25983DF1-0C13-4C74-BE19-7DFE41C28042}"/>
    <cellStyle name="Normalno 6" xfId="270" xr:uid="{BDB65550-439A-4D40-9FC5-6E98022E96C3}"/>
    <cellStyle name="Normalno 7" xfId="271" xr:uid="{F1CDCB9B-5630-4F29-990C-9C912E14617F}"/>
    <cellStyle name="Note 2" xfId="272" xr:uid="{287F929F-BEDE-4055-A60D-437C915BF7EB}"/>
    <cellStyle name="Note 2 2" xfId="273" xr:uid="{7BC6458E-1996-4194-8C3A-23FB061917DC}"/>
    <cellStyle name="Obično 2" xfId="274" xr:uid="{055F4FE0-1C93-4F7F-9D81-CA2B13C955BD}"/>
    <cellStyle name="Obično 3" xfId="275" xr:uid="{37E0E3B7-CD90-4582-8386-5B36FCE566AA}"/>
    <cellStyle name="Obično 3 7" xfId="276" xr:uid="{D3D1CA7A-51EC-4682-B77D-65AB4D5F1165}"/>
    <cellStyle name="Obično 4" xfId="277" xr:uid="{38FDE138-F5BD-4874-B7CC-DF1C8FA89FEA}"/>
    <cellStyle name="Obično 5" xfId="278" xr:uid="{FA78735C-1C2F-46F5-A1D4-B4DC23D7FB7F}"/>
    <cellStyle name="Obično 6" xfId="279" xr:uid="{096932B9-ADD3-4FA2-A089-60BEC5B1A3DA}"/>
    <cellStyle name="Obično 7" xfId="280" xr:uid="{BC7BA3D3-5B05-4C80-A6BF-9C3DE43EB393}"/>
    <cellStyle name="Obično 8" xfId="281" xr:uid="{6555EB32-D42F-4386-8D4A-F8CC6CCA6E73}"/>
    <cellStyle name="Obično_4.2 Bill of Quantities PROBA (2)" xfId="282" xr:uid="{EE466BE6-7F70-48CF-B1F1-A150A12FC4C0}"/>
    <cellStyle name="Percent [0]" xfId="283" xr:uid="{FB960C72-0188-4AF9-A347-8BAFD179B3E9}"/>
    <cellStyle name="Percent [00]" xfId="284" xr:uid="{F0C201B2-793D-4981-BFBC-16F0E19E5468}"/>
    <cellStyle name="Percent [2]" xfId="285" xr:uid="{05E1AED0-8B97-4B47-BCC7-901ED1CF1B8D}"/>
    <cellStyle name="Percent 2" xfId="286" xr:uid="{E8B73452-87A9-4023-A8F4-66EC4188AAD0}"/>
    <cellStyle name="Povezana ćelija 2" xfId="287" xr:uid="{2A7A5D41-3055-450F-9BF9-4FBF386DD119}"/>
    <cellStyle name="PrePop Currency (0)" xfId="288" xr:uid="{8F24A25A-70F6-436B-B647-72DA0B87C80D}"/>
    <cellStyle name="PrePop Currency (2)" xfId="289" xr:uid="{16623B47-3677-4A29-83A6-FA86375A778C}"/>
    <cellStyle name="PrePop Units (0)" xfId="290" xr:uid="{D7F69E53-2BA9-4D32-B058-A9C5DC7B071A}"/>
    <cellStyle name="PrePop Units (1)" xfId="291" xr:uid="{048C27D4-1BCB-4854-A171-41DEB5D5A692}"/>
    <cellStyle name="PrePop Units (2)" xfId="292" xr:uid="{D0C190DA-A2A7-4E7C-8DBE-032C8E4AE41F}"/>
    <cellStyle name="Provjera ćelije 2" xfId="293" xr:uid="{CBAEAA1A-8D78-45D2-B48A-21CDDBA15E2A}"/>
    <cellStyle name="Standard" xfId="294" xr:uid="{5A74A35A-9FC9-47EA-B505-A0B8819BB759}"/>
    <cellStyle name="Stil 1" xfId="295" xr:uid="{2BBCC829-48B5-4347-8469-F63523BFA081}"/>
    <cellStyle name="Style 1" xfId="296" xr:uid="{1A7E1308-8F1A-4EAD-83DC-E8A8EA6FE035}"/>
    <cellStyle name="Tekst objašnjenja 2" xfId="297" xr:uid="{8159A482-F48A-4148-B144-F2D7292E12C2}"/>
    <cellStyle name="Tekst upozorenja 2" xfId="298" xr:uid="{F3414EA1-2105-416D-B7A4-9BA8A1BBECBD}"/>
    <cellStyle name="Tekst upozorenja 3" xfId="299" xr:uid="{88D36B37-E986-455D-AE67-4F0643649533}"/>
    <cellStyle name="Text Indent A" xfId="300" xr:uid="{ACBADE57-A480-4DC2-A38F-8E5FF2CC92E5}"/>
    <cellStyle name="Text Indent B" xfId="301" xr:uid="{DE38746D-3B60-42E0-9DC6-402D458C5EF2}"/>
    <cellStyle name="Text Indent C" xfId="302" xr:uid="{617E0E28-640C-4354-9DDC-99A60997FD3A}"/>
    <cellStyle name="Total" xfId="303" xr:uid="{AD9F3C03-FA9D-46C7-91B7-E2A03A7959C7}"/>
    <cellStyle name="Total 2" xfId="304" xr:uid="{534EF603-46C1-4E0C-A455-95704E223D24}"/>
    <cellStyle name="Ukupni zbroj 2" xfId="305" xr:uid="{711BD3D6-866D-4E68-A965-F703E662C9D0}"/>
    <cellStyle name="Ukupni zbroj 3" xfId="306" xr:uid="{0831187A-E780-4F51-8731-4B74008B6C5F}"/>
    <cellStyle name="Unos 2" xfId="307" xr:uid="{36A23A13-0672-48A8-9DFF-13B7212C6B58}"/>
    <cellStyle name="Valuta 2" xfId="308" xr:uid="{218E0EBF-A9D9-451E-9F64-7928AC3C180B}"/>
    <cellStyle name="Währung [0]_RESULTS" xfId="309" xr:uid="{8556E165-50F7-4FCE-B102-CB59AB95368F}"/>
    <cellStyle name="Währung_RESULTS" xfId="310" xr:uid="{DF3072DE-481E-42FD-84CC-6506F29E61E6}"/>
    <cellStyle name="Zarez 2" xfId="311" xr:uid="{CDD1E22A-C263-4D9F-AB52-38A0786C3C56}"/>
    <cellStyle name="Zarez 2 2" xfId="312" xr:uid="{B9E3C2A8-2A4B-4413-B604-50236D94030E}"/>
    <cellStyle name="Zarez 2 3" xfId="313" xr:uid="{3287F4FA-716D-4828-89F6-02F708A13975}"/>
    <cellStyle name="Zarez 2 4" xfId="314" xr:uid="{3785DD46-5DB9-4E79-9B3E-22E47C5111C7}"/>
    <cellStyle name="Zarez 3" xfId="315" xr:uid="{E1D28917-F0A8-4260-804C-A2268ED9DF67}"/>
    <cellStyle name="Zarez 4" xfId="316" xr:uid="{2AE7B64B-849D-477E-8772-48A09C584FF5}"/>
    <cellStyle name="Zarez 5" xfId="317" xr:uid="{B6DD0D88-5C19-42B7-BEE2-2BF021A199D6}"/>
    <cellStyle name="Zarez 6" xfId="318" xr:uid="{8D3762D0-3E92-48F6-85ED-C1D425D94E0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800100</xdr:colOff>
      <xdr:row>32</xdr:row>
      <xdr:rowOff>133350</xdr:rowOff>
    </xdr:from>
    <xdr:to>
      <xdr:col>2</xdr:col>
      <xdr:colOff>247650</xdr:colOff>
      <xdr:row>39</xdr:row>
      <xdr:rowOff>76200</xdr:rowOff>
    </xdr:to>
    <xdr:pic>
      <xdr:nvPicPr>
        <xdr:cNvPr id="2100" name="Slika 1">
          <a:extLst>
            <a:ext uri="{FF2B5EF4-FFF2-40B4-BE49-F238E27FC236}">
              <a16:creationId xmlns:a16="http://schemas.microsoft.com/office/drawing/2014/main" id="{2396B1E5-8121-4DA3-7B19-B22920A4EE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3219"/>
        <a:stretch>
          <a:fillRect/>
        </a:stretch>
      </xdr:blipFill>
      <xdr:spPr bwMode="auto">
        <a:xfrm>
          <a:off x="2047875" y="6886575"/>
          <a:ext cx="1609725" cy="1076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2C5996-58F7-4EFA-A413-0FD215353D5C}">
  <sheetPr>
    <pageSetUpPr fitToPage="1"/>
  </sheetPr>
  <dimension ref="A1:F51"/>
  <sheetViews>
    <sheetView view="pageBreakPreview" zoomScaleNormal="100" zoomScaleSheetLayoutView="100" workbookViewId="0">
      <selection activeCell="B17" sqref="B17"/>
    </sheetView>
  </sheetViews>
  <sheetFormatPr defaultRowHeight="12.75"/>
  <cols>
    <col min="1" max="1" width="18.7109375" customWidth="1"/>
    <col min="2" max="2" width="32.42578125" customWidth="1"/>
  </cols>
  <sheetData>
    <row r="1" spans="1:6" ht="51" customHeight="1">
      <c r="A1" s="117" t="s">
        <v>44</v>
      </c>
      <c r="B1" s="118"/>
    </row>
    <row r="4" spans="1:6" ht="38.25" customHeight="1">
      <c r="A4" t="s">
        <v>6</v>
      </c>
      <c r="B4" s="121" t="s">
        <v>67</v>
      </c>
      <c r="C4" s="122"/>
      <c r="D4" s="122"/>
      <c r="E4" s="122"/>
    </row>
    <row r="5" spans="1:6" ht="29.25" customHeight="1">
      <c r="A5" s="11" t="s">
        <v>7</v>
      </c>
      <c r="B5" s="119" t="s">
        <v>68</v>
      </c>
      <c r="C5" s="119"/>
      <c r="D5" s="119"/>
      <c r="E5" s="119"/>
    </row>
    <row r="6" spans="1:6" ht="12.75" customHeight="1">
      <c r="A6" s="21" t="s">
        <v>8</v>
      </c>
      <c r="B6" s="121" t="s">
        <v>71</v>
      </c>
      <c r="C6" s="121"/>
    </row>
    <row r="7" spans="1:6">
      <c r="A7" t="s">
        <v>9</v>
      </c>
      <c r="B7" s="1" t="s">
        <v>69</v>
      </c>
    </row>
    <row r="8" spans="1:6">
      <c r="A8" s="3" t="s">
        <v>10</v>
      </c>
      <c r="B8" s="12" t="s">
        <v>45</v>
      </c>
    </row>
    <row r="9" spans="1:6">
      <c r="A9" t="s">
        <v>11</v>
      </c>
      <c r="B9" t="s">
        <v>19</v>
      </c>
    </row>
    <row r="10" spans="1:6">
      <c r="A10" s="3" t="s">
        <v>12</v>
      </c>
      <c r="B10" s="11" t="s">
        <v>26</v>
      </c>
    </row>
    <row r="11" spans="1:6">
      <c r="A11" t="s">
        <v>13</v>
      </c>
      <c r="B11" s="1" t="s">
        <v>37</v>
      </c>
    </row>
    <row r="12" spans="1:6">
      <c r="A12" t="s">
        <v>14</v>
      </c>
      <c r="B12" s="1" t="s">
        <v>37</v>
      </c>
    </row>
    <row r="13" spans="1:6">
      <c r="A13" s="2" t="s">
        <v>15</v>
      </c>
      <c r="B13" s="1" t="s">
        <v>46</v>
      </c>
    </row>
    <row r="14" spans="1:6">
      <c r="B14" s="1" t="s">
        <v>47</v>
      </c>
    </row>
    <row r="16" spans="1:6" ht="38.25" customHeight="1">
      <c r="A16" s="24" t="s">
        <v>7</v>
      </c>
      <c r="B16" s="120" t="s">
        <v>70</v>
      </c>
      <c r="C16" s="120"/>
      <c r="D16" s="120"/>
      <c r="E16" s="120"/>
      <c r="F16" s="120"/>
    </row>
    <row r="17" spans="1:6" ht="18">
      <c r="A17" s="9"/>
      <c r="B17" s="9"/>
      <c r="C17" s="13"/>
      <c r="D17" s="13"/>
      <c r="E17" s="13"/>
      <c r="F17" s="10"/>
    </row>
    <row r="18" spans="1:6" ht="20.25">
      <c r="A18" s="22"/>
      <c r="B18" s="23"/>
      <c r="C18" s="23"/>
      <c r="D18" s="23"/>
      <c r="E18" s="23"/>
      <c r="F18" s="23"/>
    </row>
    <row r="19" spans="1:6" ht="18">
      <c r="A19" s="8" t="s">
        <v>84</v>
      </c>
      <c r="B19" s="4"/>
      <c r="C19" s="4"/>
      <c r="D19" s="4"/>
      <c r="E19" s="4"/>
      <c r="F19" s="5"/>
    </row>
    <row r="41" spans="1:6">
      <c r="A41" s="14" t="s">
        <v>16</v>
      </c>
      <c r="B41" s="6"/>
      <c r="C41" s="15" t="s">
        <v>17</v>
      </c>
      <c r="D41" s="6"/>
      <c r="E41" s="6"/>
      <c r="F41" s="7"/>
    </row>
    <row r="42" spans="1:6">
      <c r="A42" s="16"/>
      <c r="F42" s="17"/>
    </row>
    <row r="43" spans="1:6" ht="39.950000000000003" customHeight="1">
      <c r="A43" s="18" t="s">
        <v>29</v>
      </c>
      <c r="F43" s="17"/>
    </row>
    <row r="44" spans="1:6">
      <c r="A44" s="19"/>
      <c r="B44" s="4"/>
      <c r="C44" s="4"/>
      <c r="D44" s="4"/>
      <c r="E44" s="4"/>
      <c r="F44" s="5"/>
    </row>
    <row r="45" spans="1:6">
      <c r="A45" s="20" t="s">
        <v>18</v>
      </c>
      <c r="B45" s="6"/>
      <c r="C45" s="15" t="s">
        <v>17</v>
      </c>
      <c r="D45" s="6"/>
      <c r="E45" s="6"/>
      <c r="F45" s="7"/>
    </row>
    <row r="46" spans="1:6">
      <c r="A46" s="16"/>
      <c r="F46" s="17"/>
    </row>
    <row r="47" spans="1:6" ht="39.950000000000003" customHeight="1">
      <c r="A47" s="18" t="s">
        <v>29</v>
      </c>
      <c r="F47" s="17"/>
    </row>
    <row r="48" spans="1:6">
      <c r="A48" s="19"/>
      <c r="B48" s="4"/>
      <c r="C48" s="4"/>
      <c r="D48" s="4"/>
      <c r="E48" s="4"/>
      <c r="F48" s="5"/>
    </row>
    <row r="51" spans="1:1">
      <c r="A51" s="1" t="s">
        <v>48</v>
      </c>
    </row>
  </sheetData>
  <mergeCells count="5">
    <mergeCell ref="A1:B1"/>
    <mergeCell ref="B5:E5"/>
    <mergeCell ref="B16:F16"/>
    <mergeCell ref="B4:E4"/>
    <mergeCell ref="B6:C6"/>
  </mergeCells>
  <phoneticPr fontId="3" type="noConversion"/>
  <pageMargins left="1.1417322834645669" right="0.55118110236220474" top="0.59055118110236227" bottom="0.19685039370078741" header="0.51181102362204722" footer="0.51181102362204722"/>
  <pageSetup paperSize="9" scale="96" fitToHeight="0" orientation="portrait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E6A041-4A8E-4306-B19D-8CEC0F3E734A}">
  <sheetPr>
    <pageSetUpPr fitToPage="1"/>
  </sheetPr>
  <dimension ref="A1:L67"/>
  <sheetViews>
    <sheetView tabSelected="1" view="pageBreakPreview" topLeftCell="A41" zoomScaleNormal="100" zoomScaleSheetLayoutView="100" zoomScalePageLayoutView="85" workbookViewId="0">
      <selection activeCell="E42" sqref="E42"/>
    </sheetView>
  </sheetViews>
  <sheetFormatPr defaultRowHeight="12.75"/>
  <cols>
    <col min="2" max="2" width="93.5703125" customWidth="1"/>
    <col min="4" max="4" width="10" bestFit="1" customWidth="1"/>
    <col min="5" max="5" width="11.140625" bestFit="1" customWidth="1"/>
    <col min="6" max="6" width="18" customWidth="1"/>
  </cols>
  <sheetData>
    <row r="1" spans="1:12" ht="18">
      <c r="A1" s="26"/>
      <c r="B1" s="116" t="s">
        <v>85</v>
      </c>
      <c r="C1" s="27"/>
      <c r="D1" s="28"/>
      <c r="E1" s="29"/>
      <c r="F1" s="29"/>
    </row>
    <row r="2" spans="1:12" ht="36">
      <c r="A2" s="26"/>
      <c r="B2" s="26" t="s">
        <v>49</v>
      </c>
      <c r="C2" s="27"/>
      <c r="D2" s="28"/>
      <c r="E2" s="29"/>
      <c r="F2" s="29"/>
    </row>
    <row r="3" spans="1:12" ht="36">
      <c r="A3" s="26"/>
      <c r="B3" s="26" t="s">
        <v>50</v>
      </c>
      <c r="C3" s="27"/>
      <c r="D3" s="28"/>
      <c r="E3" s="29"/>
      <c r="F3" s="29"/>
    </row>
    <row r="4" spans="1:12" ht="36">
      <c r="A4" s="26"/>
      <c r="B4" s="26" t="s">
        <v>82</v>
      </c>
      <c r="C4" s="27"/>
      <c r="D4" s="28"/>
      <c r="E4" s="29"/>
      <c r="F4" s="29"/>
    </row>
    <row r="5" spans="1:12" ht="18">
      <c r="A5" s="30"/>
      <c r="B5" s="30"/>
      <c r="C5" s="31"/>
      <c r="D5" s="32"/>
      <c r="E5" s="33"/>
      <c r="F5" s="33"/>
    </row>
    <row r="6" spans="1:12" ht="19.5">
      <c r="A6" s="92" t="s">
        <v>38</v>
      </c>
      <c r="B6" s="93"/>
      <c r="C6" s="34"/>
      <c r="D6" s="35"/>
      <c r="E6" s="36"/>
      <c r="F6" s="37"/>
      <c r="G6" s="25"/>
      <c r="H6" s="25"/>
      <c r="I6" s="25"/>
      <c r="J6" s="25"/>
      <c r="K6" s="25"/>
      <c r="L6" s="25"/>
    </row>
    <row r="7" spans="1:12" ht="19.5">
      <c r="A7" s="38"/>
      <c r="B7" s="30"/>
      <c r="C7" s="31"/>
      <c r="D7" s="32"/>
      <c r="E7" s="39"/>
      <c r="F7" s="33"/>
      <c r="G7" s="25"/>
      <c r="H7" s="25"/>
      <c r="I7" s="25"/>
      <c r="J7" s="25"/>
      <c r="K7" s="25"/>
      <c r="L7" s="25"/>
    </row>
    <row r="8" spans="1:12" ht="18">
      <c r="A8" s="40" t="s">
        <v>24</v>
      </c>
      <c r="B8" s="41"/>
      <c r="C8" s="42" t="s">
        <v>22</v>
      </c>
      <c r="D8" s="43"/>
      <c r="E8" s="105" t="s">
        <v>81</v>
      </c>
      <c r="F8" s="44"/>
      <c r="G8" s="25"/>
      <c r="H8" s="25"/>
      <c r="I8" s="25"/>
      <c r="J8" s="25"/>
      <c r="K8" s="25"/>
      <c r="L8" s="25"/>
    </row>
    <row r="9" spans="1:12" ht="36">
      <c r="A9" s="45" t="s">
        <v>25</v>
      </c>
      <c r="B9" s="46" t="s">
        <v>30</v>
      </c>
      <c r="C9" s="47" t="s">
        <v>23</v>
      </c>
      <c r="D9" s="48"/>
      <c r="E9" s="106" t="s">
        <v>80</v>
      </c>
      <c r="F9" s="49"/>
      <c r="G9" s="25"/>
      <c r="H9" s="25"/>
      <c r="I9" s="25"/>
      <c r="J9" s="25"/>
      <c r="K9" s="25"/>
      <c r="L9" s="25"/>
    </row>
    <row r="10" spans="1:12" ht="18">
      <c r="A10" s="50"/>
      <c r="B10" s="51"/>
      <c r="C10" s="51"/>
      <c r="D10" s="52"/>
      <c r="E10" s="113"/>
      <c r="F10" s="53"/>
      <c r="G10" s="25"/>
      <c r="H10" s="25"/>
      <c r="I10" s="25"/>
      <c r="J10" s="25"/>
      <c r="K10" s="25"/>
      <c r="L10" s="25"/>
    </row>
    <row r="11" spans="1:12" ht="18">
      <c r="A11" s="54" t="s">
        <v>5</v>
      </c>
      <c r="B11" s="55" t="s">
        <v>57</v>
      </c>
      <c r="C11" s="56"/>
      <c r="D11" s="57"/>
      <c r="E11" s="107"/>
      <c r="F11" s="59"/>
      <c r="G11" s="25"/>
      <c r="H11" s="25"/>
      <c r="I11" s="25"/>
      <c r="J11" s="25"/>
      <c r="K11" s="25"/>
      <c r="L11" s="25"/>
    </row>
    <row r="12" spans="1:12" ht="18">
      <c r="A12" s="54"/>
      <c r="B12" s="55"/>
      <c r="C12" s="56"/>
      <c r="D12" s="57"/>
      <c r="E12" s="107"/>
      <c r="F12" s="59"/>
      <c r="G12" s="25"/>
      <c r="H12" s="25"/>
      <c r="I12" s="25"/>
      <c r="J12" s="25"/>
      <c r="K12" s="25"/>
      <c r="L12" s="25"/>
    </row>
    <row r="13" spans="1:12" ht="18">
      <c r="A13" s="60" t="s">
        <v>21</v>
      </c>
      <c r="B13" s="61" t="s">
        <v>0</v>
      </c>
      <c r="C13" s="62"/>
      <c r="D13" s="63"/>
      <c r="E13" s="107"/>
      <c r="F13" s="59"/>
      <c r="G13" s="25"/>
      <c r="H13" s="25"/>
      <c r="I13" s="25"/>
      <c r="J13" s="25"/>
      <c r="K13" s="25"/>
      <c r="L13" s="25"/>
    </row>
    <row r="14" spans="1:12" ht="18">
      <c r="A14" s="60"/>
      <c r="B14" s="61"/>
      <c r="C14" s="62"/>
      <c r="D14" s="63"/>
      <c r="E14" s="107"/>
      <c r="F14" s="59"/>
      <c r="G14" s="25"/>
      <c r="H14" s="25"/>
      <c r="I14" s="25"/>
      <c r="J14" s="25"/>
      <c r="K14" s="25"/>
      <c r="L14" s="25"/>
    </row>
    <row r="15" spans="1:12" ht="18">
      <c r="A15" s="65"/>
      <c r="B15" s="66"/>
      <c r="C15" s="67"/>
      <c r="D15" s="94"/>
      <c r="E15" s="107"/>
      <c r="F15" s="58"/>
      <c r="G15" s="25"/>
      <c r="H15" s="25"/>
      <c r="I15" s="25"/>
      <c r="J15" s="25"/>
      <c r="K15" s="25"/>
      <c r="L15" s="25"/>
    </row>
    <row r="16" spans="1:12" ht="18">
      <c r="A16" s="60" t="s">
        <v>2</v>
      </c>
      <c r="B16" s="61" t="s">
        <v>39</v>
      </c>
      <c r="C16" s="64"/>
      <c r="D16" s="63"/>
      <c r="E16" s="107"/>
      <c r="F16" s="59"/>
      <c r="G16" s="25"/>
      <c r="H16" s="25"/>
      <c r="I16" s="25"/>
      <c r="J16" s="25"/>
      <c r="K16" s="25"/>
      <c r="L16" s="25"/>
    </row>
    <row r="17" spans="1:12" ht="36">
      <c r="A17" s="65"/>
      <c r="B17" s="66" t="s">
        <v>40</v>
      </c>
      <c r="C17" s="67" t="s">
        <v>35</v>
      </c>
      <c r="D17" s="94">
        <v>1</v>
      </c>
      <c r="E17" s="107"/>
      <c r="F17" s="58">
        <f>D17*E17</f>
        <v>0</v>
      </c>
      <c r="G17" s="25"/>
      <c r="H17" s="25"/>
      <c r="I17" s="25"/>
      <c r="J17" s="25"/>
      <c r="K17" s="25"/>
      <c r="L17" s="25"/>
    </row>
    <row r="18" spans="1:12" ht="18">
      <c r="A18" s="54"/>
      <c r="B18" s="64"/>
      <c r="C18" s="67"/>
      <c r="D18" s="68"/>
      <c r="E18" s="107"/>
      <c r="F18" s="59"/>
      <c r="G18" s="25"/>
      <c r="H18" s="25"/>
      <c r="I18" s="25"/>
      <c r="J18" s="25"/>
      <c r="K18" s="25"/>
      <c r="L18" s="25"/>
    </row>
    <row r="19" spans="1:12" ht="18">
      <c r="A19" s="69" t="s">
        <v>21</v>
      </c>
      <c r="B19" s="70" t="s">
        <v>31</v>
      </c>
      <c r="C19" s="71"/>
      <c r="D19" s="72"/>
      <c r="E19" s="108"/>
      <c r="F19" s="73">
        <f>SUM(F15:F17)</f>
        <v>0</v>
      </c>
      <c r="G19" s="25"/>
      <c r="H19" s="25"/>
      <c r="I19" s="25"/>
      <c r="J19" s="25"/>
      <c r="K19" s="25"/>
      <c r="L19" s="25"/>
    </row>
    <row r="20" spans="1:12" ht="18">
      <c r="A20" s="60"/>
      <c r="B20" s="61"/>
      <c r="C20" s="62"/>
      <c r="D20" s="63"/>
      <c r="E20" s="107"/>
      <c r="F20" s="59"/>
      <c r="G20" s="25"/>
      <c r="H20" s="25"/>
      <c r="I20" s="25"/>
      <c r="J20" s="25"/>
      <c r="K20" s="25"/>
      <c r="L20" s="25"/>
    </row>
    <row r="21" spans="1:12" ht="18">
      <c r="A21" s="60"/>
      <c r="B21" s="61"/>
      <c r="C21" s="62"/>
      <c r="D21" s="63"/>
      <c r="E21" s="107"/>
      <c r="F21" s="59"/>
      <c r="G21" s="25"/>
      <c r="H21" s="25"/>
      <c r="I21" s="25"/>
      <c r="J21" s="25"/>
      <c r="K21" s="25"/>
      <c r="L21" s="25"/>
    </row>
    <row r="22" spans="1:12" ht="18">
      <c r="A22" s="60" t="s">
        <v>20</v>
      </c>
      <c r="B22" s="61" t="s">
        <v>27</v>
      </c>
      <c r="C22" s="62"/>
      <c r="D22" s="63"/>
      <c r="E22" s="107"/>
      <c r="F22" s="59"/>
      <c r="G22" s="25"/>
      <c r="H22" s="25"/>
      <c r="I22" s="25"/>
      <c r="J22" s="25"/>
      <c r="K22" s="25"/>
      <c r="L22" s="25"/>
    </row>
    <row r="23" spans="1:12" ht="18">
      <c r="A23" s="74"/>
      <c r="B23" s="66"/>
      <c r="C23" s="62"/>
      <c r="D23" s="63"/>
      <c r="E23" s="109"/>
      <c r="F23" s="75"/>
      <c r="G23" s="25"/>
      <c r="H23" s="25"/>
      <c r="I23" s="25"/>
      <c r="J23" s="25"/>
      <c r="K23" s="25"/>
      <c r="L23" s="25"/>
    </row>
    <row r="24" spans="1:12" ht="36">
      <c r="A24" s="60" t="s">
        <v>3</v>
      </c>
      <c r="B24" s="61" t="s">
        <v>41</v>
      </c>
      <c r="C24" s="62"/>
      <c r="D24" s="63"/>
      <c r="E24" s="109"/>
      <c r="F24" s="58"/>
      <c r="G24" s="25"/>
      <c r="H24" s="25"/>
      <c r="I24" s="25"/>
      <c r="J24" s="25"/>
      <c r="K24" s="25"/>
      <c r="L24" s="25"/>
    </row>
    <row r="25" spans="1:12" ht="126">
      <c r="A25" s="65"/>
      <c r="B25" s="66" t="s">
        <v>58</v>
      </c>
      <c r="C25" s="62"/>
      <c r="D25" s="63"/>
      <c r="E25" s="110"/>
      <c r="F25" s="58"/>
      <c r="G25" s="25"/>
      <c r="H25" s="25"/>
      <c r="I25" s="25"/>
      <c r="J25" s="25"/>
      <c r="K25" s="25"/>
      <c r="L25" s="25"/>
    </row>
    <row r="26" spans="1:12" ht="18">
      <c r="A26" s="65"/>
      <c r="B26" s="66"/>
      <c r="C26" s="67" t="s">
        <v>4</v>
      </c>
      <c r="D26" s="68">
        <v>96</v>
      </c>
      <c r="E26" s="111"/>
      <c r="F26" s="58">
        <f>D26*E26</f>
        <v>0</v>
      </c>
      <c r="G26" s="25"/>
      <c r="H26" s="25"/>
      <c r="I26" s="25"/>
      <c r="J26" s="25"/>
      <c r="K26" s="25"/>
      <c r="L26" s="25"/>
    </row>
    <row r="27" spans="1:12" ht="18">
      <c r="A27" s="65"/>
      <c r="B27" s="66"/>
      <c r="C27" s="67"/>
      <c r="D27" s="68"/>
      <c r="E27" s="111"/>
      <c r="F27" s="58"/>
      <c r="G27" s="25"/>
      <c r="H27" s="25"/>
      <c r="I27" s="25"/>
      <c r="J27" s="25"/>
      <c r="K27" s="25"/>
      <c r="L27" s="25"/>
    </row>
    <row r="28" spans="1:12" ht="18">
      <c r="A28" s="60" t="s">
        <v>59</v>
      </c>
      <c r="B28" s="61" t="s">
        <v>60</v>
      </c>
      <c r="C28" s="62"/>
      <c r="D28" s="63"/>
      <c r="E28" s="109"/>
      <c r="F28" s="58"/>
      <c r="G28" s="25"/>
      <c r="H28" s="25"/>
      <c r="I28" s="25"/>
      <c r="J28" s="25"/>
      <c r="K28" s="25"/>
      <c r="L28" s="25"/>
    </row>
    <row r="29" spans="1:12" ht="288">
      <c r="A29" s="65"/>
      <c r="B29" s="66" t="s">
        <v>61</v>
      </c>
      <c r="C29" s="62"/>
      <c r="D29" s="63"/>
      <c r="E29" s="110"/>
      <c r="F29" s="58"/>
      <c r="G29" s="25"/>
      <c r="H29" s="25"/>
      <c r="I29" s="25"/>
      <c r="J29" s="25"/>
      <c r="K29" s="25"/>
      <c r="L29" s="25"/>
    </row>
    <row r="30" spans="1:12" ht="18">
      <c r="A30" s="65"/>
      <c r="B30" s="66"/>
      <c r="C30" s="67" t="s">
        <v>4</v>
      </c>
      <c r="D30" s="68">
        <v>150</v>
      </c>
      <c r="E30" s="111"/>
      <c r="F30" s="58">
        <f>D30*E30</f>
        <v>0</v>
      </c>
      <c r="G30" s="25"/>
      <c r="H30" s="25"/>
      <c r="I30" s="25"/>
      <c r="J30" s="25"/>
      <c r="K30" s="25"/>
      <c r="L30" s="25"/>
    </row>
    <row r="31" spans="1:12" ht="18">
      <c r="A31" s="65"/>
      <c r="B31" s="66"/>
      <c r="C31" s="67"/>
      <c r="D31" s="68"/>
      <c r="E31" s="111"/>
      <c r="F31" s="58"/>
      <c r="G31" s="25"/>
      <c r="H31" s="25"/>
      <c r="I31" s="25"/>
      <c r="J31" s="25"/>
      <c r="K31" s="25"/>
      <c r="L31" s="25"/>
    </row>
    <row r="32" spans="1:12" ht="306">
      <c r="A32" s="65"/>
      <c r="B32" s="66" t="s">
        <v>62</v>
      </c>
      <c r="C32" s="81" t="s">
        <v>63</v>
      </c>
      <c r="D32" s="82">
        <v>150</v>
      </c>
      <c r="E32" s="112"/>
      <c r="F32" s="84">
        <f>D32*E32</f>
        <v>0</v>
      </c>
      <c r="G32" s="25"/>
      <c r="H32" s="25"/>
      <c r="I32" s="25"/>
      <c r="J32" s="25"/>
      <c r="K32" s="25"/>
      <c r="L32" s="25"/>
    </row>
    <row r="33" spans="1:12" ht="18">
      <c r="A33" s="65"/>
      <c r="B33" s="66"/>
      <c r="C33" s="67"/>
      <c r="D33" s="68"/>
      <c r="E33" s="111"/>
      <c r="F33" s="58"/>
      <c r="G33" s="25"/>
      <c r="H33" s="25"/>
      <c r="I33" s="25"/>
      <c r="J33" s="25"/>
      <c r="K33" s="25"/>
      <c r="L33" s="25"/>
    </row>
    <row r="34" spans="1:12" ht="18">
      <c r="A34" s="69" t="s">
        <v>20</v>
      </c>
      <c r="B34" s="70" t="s">
        <v>28</v>
      </c>
      <c r="C34" s="71"/>
      <c r="D34" s="72"/>
      <c r="E34" s="108"/>
      <c r="F34" s="73">
        <f>SUM(F24:F33)</f>
        <v>0</v>
      </c>
      <c r="G34" s="25"/>
      <c r="H34" s="25"/>
      <c r="I34" s="25"/>
      <c r="J34" s="25"/>
      <c r="K34" s="25"/>
      <c r="L34" s="25"/>
    </row>
    <row r="35" spans="1:12" ht="18">
      <c r="A35" s="60"/>
      <c r="B35" s="61"/>
      <c r="C35" s="51"/>
      <c r="D35" s="52"/>
      <c r="E35" s="107"/>
      <c r="F35" s="78"/>
      <c r="G35" s="25"/>
      <c r="H35" s="25"/>
      <c r="I35" s="25"/>
      <c r="J35" s="25"/>
      <c r="K35" s="25"/>
      <c r="L35" s="25"/>
    </row>
    <row r="36" spans="1:12" ht="18">
      <c r="A36" s="77"/>
      <c r="B36" s="66"/>
      <c r="C36" s="67"/>
      <c r="D36" s="68"/>
      <c r="E36" s="111"/>
      <c r="F36" s="58"/>
    </row>
    <row r="37" spans="1:12" ht="18">
      <c r="A37" s="76" t="s">
        <v>1</v>
      </c>
      <c r="B37" s="95" t="s">
        <v>66</v>
      </c>
      <c r="C37" s="81"/>
      <c r="D37" s="82"/>
      <c r="E37" s="112"/>
      <c r="F37" s="84"/>
    </row>
    <row r="38" spans="1:12" ht="16.5" customHeight="1">
      <c r="A38" s="77" t="s">
        <v>51</v>
      </c>
      <c r="B38" s="96"/>
      <c r="C38" s="81"/>
      <c r="D38" s="82"/>
      <c r="E38" s="112"/>
      <c r="F38" s="84"/>
    </row>
    <row r="39" spans="1:12" ht="397.5" customHeight="1">
      <c r="A39" s="77"/>
      <c r="B39" s="96" t="s">
        <v>83</v>
      </c>
      <c r="C39" s="81" t="s">
        <v>35</v>
      </c>
      <c r="D39" s="82">
        <v>1</v>
      </c>
      <c r="E39" s="112"/>
      <c r="F39" s="84">
        <f>D39*E39</f>
        <v>0</v>
      </c>
    </row>
    <row r="40" spans="1:12" ht="18">
      <c r="A40" s="77"/>
      <c r="B40" s="96"/>
      <c r="C40" s="81"/>
      <c r="D40" s="82"/>
      <c r="E40" s="112"/>
      <c r="F40" s="84"/>
    </row>
    <row r="41" spans="1:12" ht="18">
      <c r="A41" s="77" t="s">
        <v>52</v>
      </c>
      <c r="B41" s="96" t="s">
        <v>64</v>
      </c>
      <c r="C41" s="81"/>
      <c r="D41" s="82"/>
      <c r="E41" s="112"/>
      <c r="F41" s="84"/>
    </row>
    <row r="42" spans="1:12" ht="306">
      <c r="A42" s="77"/>
      <c r="B42" s="96" t="s">
        <v>62</v>
      </c>
      <c r="C42" s="97" t="s">
        <v>63</v>
      </c>
      <c r="D42" s="98">
        <v>80</v>
      </c>
      <c r="E42" s="114"/>
      <c r="F42" s="99">
        <f>D42*E42</f>
        <v>0</v>
      </c>
    </row>
    <row r="43" spans="1:12" ht="18">
      <c r="A43" s="77"/>
      <c r="B43" s="96"/>
      <c r="C43" s="97"/>
      <c r="D43" s="98"/>
      <c r="E43" s="114"/>
      <c r="F43" s="99"/>
    </row>
    <row r="44" spans="1:12" ht="108">
      <c r="A44" s="77" t="s">
        <v>53</v>
      </c>
      <c r="B44" s="96" t="s">
        <v>65</v>
      </c>
      <c r="C44" s="97" t="s">
        <v>4</v>
      </c>
      <c r="D44" s="98">
        <v>250</v>
      </c>
      <c r="E44" s="114"/>
      <c r="F44" s="99">
        <f>D44*E44</f>
        <v>0</v>
      </c>
    </row>
    <row r="45" spans="1:12" ht="18">
      <c r="A45" s="77"/>
      <c r="B45" s="96"/>
      <c r="C45" s="97"/>
      <c r="D45" s="98"/>
      <c r="E45" s="114"/>
      <c r="F45" s="99"/>
    </row>
    <row r="46" spans="1:12" ht="90">
      <c r="A46" s="77" t="s">
        <v>54</v>
      </c>
      <c r="B46" s="96" t="s">
        <v>73</v>
      </c>
      <c r="C46" s="97" t="s">
        <v>4</v>
      </c>
      <c r="D46" s="98">
        <v>310</v>
      </c>
      <c r="E46" s="114"/>
      <c r="F46" s="99">
        <f>D46*E46</f>
        <v>0</v>
      </c>
    </row>
    <row r="47" spans="1:12" ht="18">
      <c r="A47" s="77"/>
      <c r="B47" s="96"/>
      <c r="C47" s="97"/>
      <c r="D47" s="98"/>
      <c r="E47" s="114"/>
      <c r="F47" s="99"/>
    </row>
    <row r="48" spans="1:12" ht="126">
      <c r="A48" s="77" t="s">
        <v>55</v>
      </c>
      <c r="B48" s="96" t="s">
        <v>72</v>
      </c>
      <c r="C48" s="97" t="s">
        <v>35</v>
      </c>
      <c r="D48" s="98">
        <v>1</v>
      </c>
      <c r="E48" s="114"/>
      <c r="F48" s="99">
        <f>D48*E48</f>
        <v>0</v>
      </c>
    </row>
    <row r="49" spans="1:6" ht="18">
      <c r="A49" s="77"/>
      <c r="B49" s="96"/>
      <c r="C49" s="97"/>
      <c r="D49" s="98"/>
      <c r="E49" s="114"/>
      <c r="F49" s="99"/>
    </row>
    <row r="50" spans="1:6" ht="108">
      <c r="A50" s="77" t="s">
        <v>56</v>
      </c>
      <c r="B50" s="96" t="s">
        <v>75</v>
      </c>
      <c r="C50" s="97" t="s">
        <v>36</v>
      </c>
      <c r="D50" s="98">
        <v>12</v>
      </c>
      <c r="E50" s="114"/>
      <c r="F50" s="99">
        <f>D50*E50</f>
        <v>0</v>
      </c>
    </row>
    <row r="51" spans="1:6" ht="17.25" customHeight="1">
      <c r="A51" s="77"/>
      <c r="B51" s="96"/>
      <c r="C51" s="97"/>
      <c r="D51" s="98"/>
      <c r="E51" s="114"/>
      <c r="F51" s="99"/>
    </row>
    <row r="52" spans="1:6" ht="18">
      <c r="A52" s="77" t="s">
        <v>74</v>
      </c>
      <c r="B52" s="96" t="s">
        <v>43</v>
      </c>
      <c r="C52" s="100"/>
      <c r="D52" s="101"/>
      <c r="E52" s="115"/>
      <c r="F52" s="99"/>
    </row>
    <row r="53" spans="1:6" ht="360">
      <c r="B53" s="96" t="s">
        <v>42</v>
      </c>
      <c r="C53" s="100" t="s">
        <v>36</v>
      </c>
      <c r="D53" s="101">
        <v>1</v>
      </c>
      <c r="E53" s="115"/>
      <c r="F53" s="99">
        <f>D53*E53</f>
        <v>0</v>
      </c>
    </row>
    <row r="55" spans="1:6" ht="18">
      <c r="A55" s="77"/>
      <c r="B55" s="85"/>
      <c r="C55" s="81"/>
      <c r="D55" s="82"/>
      <c r="E55" s="83"/>
      <c r="F55" s="84"/>
    </row>
    <row r="56" spans="1:6" ht="18">
      <c r="A56" s="69" t="s">
        <v>1</v>
      </c>
      <c r="B56" s="70" t="str">
        <f>B37</f>
        <v>STREETWORKOUT i MINI GOLF</v>
      </c>
      <c r="C56" s="79"/>
      <c r="D56" s="80"/>
      <c r="E56" s="86"/>
      <c r="F56" s="73">
        <f>SUM(F39:F53)</f>
        <v>0</v>
      </c>
    </row>
    <row r="57" spans="1:6" ht="18">
      <c r="A57" s="77"/>
      <c r="B57" s="85"/>
      <c r="C57" s="81"/>
      <c r="D57" s="82"/>
      <c r="E57" s="83"/>
      <c r="F57" s="84"/>
    </row>
    <row r="58" spans="1:6" ht="18">
      <c r="A58" s="51" t="s">
        <v>21</v>
      </c>
      <c r="B58" s="51" t="str">
        <f>B13</f>
        <v>PRIPREMNI RADOVI</v>
      </c>
      <c r="C58" s="51"/>
      <c r="D58" s="51"/>
      <c r="E58" s="51"/>
      <c r="F58" s="87">
        <f>F19</f>
        <v>0</v>
      </c>
    </row>
    <row r="59" spans="1:6" ht="18">
      <c r="A59" s="51" t="s">
        <v>20</v>
      </c>
      <c r="B59" s="51" t="str">
        <f>B22</f>
        <v>ZEMLJANI RADOVI</v>
      </c>
      <c r="C59" s="51"/>
      <c r="D59" s="51"/>
      <c r="E59" s="51"/>
      <c r="F59" s="87">
        <f>F34</f>
        <v>0</v>
      </c>
    </row>
    <row r="60" spans="1:6" ht="18">
      <c r="A60" s="51" t="s">
        <v>1</v>
      </c>
      <c r="B60" s="51" t="str">
        <f>B56</f>
        <v>STREETWORKOUT i MINI GOLF</v>
      </c>
      <c r="C60" s="51"/>
      <c r="D60" s="51"/>
      <c r="E60" s="51"/>
      <c r="F60" s="87">
        <f>F56</f>
        <v>0</v>
      </c>
    </row>
    <row r="61" spans="1:6" ht="18">
      <c r="A61" s="88"/>
      <c r="B61" s="88" t="s">
        <v>32</v>
      </c>
      <c r="C61" s="88"/>
      <c r="D61" s="88"/>
      <c r="E61" s="88"/>
      <c r="F61" s="89">
        <f>SUM(F58:F60)</f>
        <v>0</v>
      </c>
    </row>
    <row r="62" spans="1:6" ht="18">
      <c r="A62" s="71"/>
      <c r="B62" s="71" t="s">
        <v>33</v>
      </c>
      <c r="C62" s="71"/>
      <c r="D62" s="71"/>
      <c r="E62" s="71"/>
      <c r="F62" s="89">
        <f>F61*0.25</f>
        <v>0</v>
      </c>
    </row>
    <row r="63" spans="1:6" ht="18.75" thickBot="1">
      <c r="A63" s="90"/>
      <c r="B63" s="90" t="s">
        <v>34</v>
      </c>
      <c r="C63" s="90"/>
      <c r="D63" s="90"/>
      <c r="E63" s="90"/>
      <c r="F63" s="91">
        <f>SUM(F61:F62)</f>
        <v>0</v>
      </c>
    </row>
    <row r="64" spans="1:6" ht="18">
      <c r="A64" s="102"/>
      <c r="B64" s="102"/>
      <c r="C64" s="102"/>
      <c r="D64" s="102"/>
      <c r="E64" s="102"/>
      <c r="F64" s="103"/>
    </row>
    <row r="65" spans="2:4" ht="18">
      <c r="B65" s="102" t="s">
        <v>76</v>
      </c>
    </row>
    <row r="66" spans="2:4">
      <c r="C66" s="104" t="s">
        <v>77</v>
      </c>
      <c r="D66" s="104" t="s">
        <v>78</v>
      </c>
    </row>
    <row r="67" spans="2:4" ht="18">
      <c r="B67" s="102" t="s">
        <v>79</v>
      </c>
    </row>
  </sheetData>
  <sheetProtection sheet="1" objects="1" scenarios="1"/>
  <protectedRanges>
    <protectedRange algorithmName="SHA-512" hashValue="8Vw5ZF3N+b/UUCLe3VuE5Ok/x+70LAgJu1G3SX308mAez6sNOQQqznDM8BoUlTZ7RBDjRXq4XzDQYFibmf0b2g==" saltValue="K2UMwtLrPah5428GBw6TWQ==" spinCount="100000" sqref="A1:D64" name="Raspon1"/>
  </protectedRanges>
  <pageMargins left="0.7" right="0.7" top="0.75" bottom="0.75" header="0.3" footer="0.3"/>
  <pageSetup paperSize="9" scale="59" fitToHeight="0" orientation="portrait" r:id="rId1"/>
  <headerFooter>
    <oddHeader xml:space="preserve">&amp;CSTREETWORKOUT I MINIGOLF SA HODNIM STAZAMA </oddHeader>
  </headerFooter>
  <rowBreaks count="3" manualBreakCount="3">
    <brk id="36" max="5" man="1"/>
    <brk id="51" max="5" man="1"/>
    <brk id="57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2</vt:i4>
      </vt:variant>
    </vt:vector>
  </HeadingPairs>
  <TitlesOfParts>
    <vt:vector size="4" baseType="lpstr">
      <vt:lpstr>NASLOVNICA</vt:lpstr>
      <vt:lpstr>STREEWOROUT I MINIGOLF</vt:lpstr>
      <vt:lpstr>NASLOVNICA!Podrucje_ispisa</vt:lpstr>
      <vt:lpstr>'STREEWOROUT I MINIGOLF'!Podrucje_ispisa</vt:lpstr>
    </vt:vector>
  </TitlesOfParts>
  <Manager>Krešimir Klasić, dia</Manager>
  <Company>K2 ART d.o.o. Čakovec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Pilana</dc:title>
  <dc:creator>Krešimir Klasić, dia</dc:creator>
  <cp:lastModifiedBy>Admin</cp:lastModifiedBy>
  <cp:lastPrinted>2026-05-13T12:08:43Z</cp:lastPrinted>
  <dcterms:created xsi:type="dcterms:W3CDTF">2004-08-26T06:19:49Z</dcterms:created>
  <dcterms:modified xsi:type="dcterms:W3CDTF">2026-05-15T11:17:30Z</dcterms:modified>
</cp:coreProperties>
</file>